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340" windowHeight="5520" firstSheet="4" activeTab="9"/>
  </bookViews>
  <sheets>
    <sheet name="1990-91" sheetId="1" r:id="rId1"/>
    <sheet name="1991-92" sheetId="2" r:id="rId2"/>
    <sheet name="1992-93" sheetId="3" r:id="rId3"/>
    <sheet name="1993-94" sheetId="4" r:id="rId4"/>
    <sheet name="1994-95" sheetId="5" r:id="rId5"/>
    <sheet name="1995-96" sheetId="6" r:id="rId6"/>
    <sheet name="1996-97" sheetId="7" r:id="rId7"/>
    <sheet name="1997-98" sheetId="8" r:id="rId8"/>
    <sheet name="1998-99" sheetId="9" r:id="rId9"/>
    <sheet name="1999-2000" sheetId="10" r:id="rId10"/>
  </sheets>
  <definedNames/>
  <calcPr fullCalcOnLoad="1"/>
</workbook>
</file>

<file path=xl/sharedStrings.xml><?xml version="1.0" encoding="utf-8"?>
<sst xmlns="http://schemas.openxmlformats.org/spreadsheetml/2006/main" count="1022" uniqueCount="59">
  <si>
    <t>Andhra Pradesh</t>
  </si>
  <si>
    <t>Arunachal Pradesh</t>
  </si>
  <si>
    <t>Assam</t>
  </si>
  <si>
    <t>Bihar</t>
  </si>
  <si>
    <t>Goa</t>
  </si>
  <si>
    <t>Gujarat</t>
  </si>
  <si>
    <t>Haryana</t>
  </si>
  <si>
    <t>Himachal Pradesh</t>
  </si>
  <si>
    <t>Jammu &amp; Kashmir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</si>
  <si>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</si>
  <si>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</si>
  <si>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</si>
  <si>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</si>
  <si>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</si>
  <si>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</si>
  <si>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</si>
  <si>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</si>
  <si>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Orissa</t>
  </si>
  <si>
    <t>Punjab</t>
  </si>
  <si>
    <t>Rajasthan</t>
  </si>
  <si>
    <t>Sikkim</t>
  </si>
  <si>
    <t>Tamil Nadu</t>
  </si>
  <si>
    <t>Tripura</t>
  </si>
  <si>
    <t>Uttar Pradesh</t>
  </si>
  <si>
    <t>West Bengal</t>
  </si>
  <si>
    <t>A &amp; N Islands</t>
  </si>
  <si>
    <t>Chandigarh</t>
  </si>
  <si>
    <t>Dadar &amp; Nagar Haveli</t>
  </si>
  <si>
    <t>Daman &amp; Diu</t>
  </si>
  <si>
    <t>Delhi</t>
  </si>
  <si>
    <t>Lakshadweep</t>
  </si>
  <si>
    <t>Pondicherry</t>
  </si>
  <si>
    <t>Transport</t>
  </si>
  <si>
    <t>power</t>
  </si>
  <si>
    <t>Industries</t>
  </si>
  <si>
    <t>Misse</t>
  </si>
  <si>
    <t>Fuel oil</t>
  </si>
  <si>
    <t>HSD</t>
  </si>
  <si>
    <t>Misc</t>
  </si>
  <si>
    <t>Motor Spirit</t>
  </si>
  <si>
    <t>LPG</t>
  </si>
  <si>
    <t>Domestic</t>
  </si>
  <si>
    <t>SKO</t>
  </si>
  <si>
    <t>Biomass</t>
  </si>
  <si>
    <t>Total Power</t>
  </si>
  <si>
    <t>Total Industries</t>
  </si>
  <si>
    <t>Coal</t>
  </si>
  <si>
    <t xml:space="preserve">Transport </t>
  </si>
  <si>
    <t>Power</t>
  </si>
  <si>
    <t>Missellaneous</t>
  </si>
  <si>
    <t>LDO</t>
  </si>
  <si>
    <t>HSS</t>
  </si>
  <si>
    <t>Lignite</t>
  </si>
  <si>
    <t>Open biomass</t>
  </si>
  <si>
    <t>open burning</t>
  </si>
  <si>
    <t>Total</t>
  </si>
  <si>
    <t>FO</t>
  </si>
  <si>
    <t>Fuel Oil</t>
  </si>
  <si>
    <t>Emission (Tonnes or Mega grams)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</si>
</sst>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0.0"/>
    <numFmt numFmtId="166" formatCode="0.0000"/>
    <numFmt numFmtId="167" formatCode="0.0000000"/>
    <numFmt numFmtId="168" formatCode="0.000000"/>
    <numFmt numFmtId="169" formatCode="0.00000"/>
  </numFmts>
  <fonts count="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" fontId="1" fillId="0" borderId="0" xfId="0" applyNumberFormat="1" applyFont="1" applyFill="1" applyBorder="1" applyAlignment="1">
      <alignment horizontal="left"/>
    </xf>
    <xf numFmtId="1" fontId="0" fillId="0" borderId="0" xfId="0" applyNumberFormat="1" applyAlignment="1">
      <alignment/>
    </xf>
    <xf numFmtId="0" fontId="0" fillId="2" borderId="0" xfId="0" applyFill="1" applyAlignment="1">
      <alignment/>
    </xf>
    <xf numFmtId="165" fontId="0" fillId="2" borderId="0" xfId="0" applyNumberFormat="1" applyFill="1" applyAlignment="1">
      <alignment/>
    </xf>
    <xf numFmtId="1" fontId="0" fillId="2" borderId="0" xfId="0" applyNumberFormat="1" applyFill="1" applyAlignment="1">
      <alignment/>
    </xf>
    <xf numFmtId="0" fontId="2" fillId="2" borderId="0" xfId="0" applyFont="1" applyFill="1" applyAlignment="1">
      <alignment/>
    </xf>
    <xf numFmtId="0" fontId="2" fillId="3" borderId="0" xfId="0" applyFont="1" applyFill="1" applyAlignment="1">
      <alignment/>
    </xf>
    <xf numFmtId="0" fontId="0" fillId="3" borderId="0" xfId="0" applyFill="1" applyAlignment="1">
      <alignment/>
    </xf>
    <xf numFmtId="165" fontId="0" fillId="3" borderId="0" xfId="0" applyNumberForma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165" fontId="0" fillId="0" borderId="0" xfId="0" applyNumberFormat="1" applyFill="1" applyAlignment="1">
      <alignment/>
    </xf>
    <xf numFmtId="1" fontId="0" fillId="3" borderId="0" xfId="0" applyNumberFormat="1" applyFill="1" applyAlignment="1">
      <alignment/>
    </xf>
    <xf numFmtId="0" fontId="2" fillId="4" borderId="0" xfId="0" applyFont="1" applyFill="1" applyAlignment="1">
      <alignment/>
    </xf>
    <xf numFmtId="0" fontId="0" fillId="4" borderId="0" xfId="0" applyFill="1" applyAlignment="1">
      <alignment/>
    </xf>
    <xf numFmtId="1" fontId="0" fillId="4" borderId="0" xfId="0" applyNumberFormat="1" applyFill="1" applyAlignment="1">
      <alignment/>
    </xf>
    <xf numFmtId="165" fontId="0" fillId="4" borderId="0" xfId="0" applyNumberFormat="1" applyFill="1" applyAlignment="1">
      <alignment/>
    </xf>
    <xf numFmtId="1" fontId="0" fillId="5" borderId="0" xfId="0" applyNumberFormat="1" applyFill="1" applyAlignment="1">
      <alignment/>
    </xf>
    <xf numFmtId="0" fontId="0" fillId="5" borderId="0" xfId="0" applyFill="1" applyAlignment="1">
      <alignment/>
    </xf>
    <xf numFmtId="165" fontId="0" fillId="5" borderId="0" xfId="0" applyNumberFormat="1" applyFill="1" applyAlignment="1">
      <alignment/>
    </xf>
    <xf numFmtId="0" fontId="0" fillId="6" borderId="0" xfId="0" applyFill="1" applyAlignment="1">
      <alignment/>
    </xf>
    <xf numFmtId="0" fontId="2" fillId="7" borderId="0" xfId="0" applyFont="1" applyFill="1" applyAlignment="1">
      <alignment/>
    </xf>
    <xf numFmtId="0" fontId="0" fillId="7" borderId="0" xfId="0" applyFill="1" applyAlignment="1">
      <alignment/>
    </xf>
    <xf numFmtId="1" fontId="0" fillId="7" borderId="0" xfId="0" applyNumberFormat="1" applyFill="1" applyAlignment="1">
      <alignment/>
    </xf>
    <xf numFmtId="1" fontId="0" fillId="6" borderId="0" xfId="0" applyNumberFormat="1" applyFill="1" applyAlignment="1">
      <alignment/>
    </xf>
    <xf numFmtId="2" fontId="0" fillId="4" borderId="0" xfId="0" applyNumberFormat="1" applyFill="1" applyAlignment="1">
      <alignment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2" fontId="0" fillId="5" borderId="0" xfId="0" applyNumberFormat="1" applyFill="1" applyAlignment="1">
      <alignment/>
    </xf>
    <xf numFmtId="165" fontId="0" fillId="6" borderId="0" xfId="0" applyNumberFormat="1" applyFill="1" applyAlignment="1">
      <alignment/>
    </xf>
    <xf numFmtId="165" fontId="0" fillId="7" borderId="0" xfId="0" applyNumberFormat="1" applyFill="1" applyAlignment="1">
      <alignment/>
    </xf>
    <xf numFmtId="2" fontId="0" fillId="6" borderId="0" xfId="0" applyNumberFormat="1" applyFill="1" applyAlignment="1">
      <alignment/>
    </xf>
    <xf numFmtId="0" fontId="0" fillId="8" borderId="0" xfId="0" applyFill="1" applyAlignment="1">
      <alignment/>
    </xf>
    <xf numFmtId="1" fontId="0" fillId="8" borderId="0" xfId="0" applyNumberFormat="1" applyFill="1" applyAlignment="1">
      <alignment/>
    </xf>
    <xf numFmtId="165" fontId="0" fillId="8" borderId="0" xfId="0" applyNumberFormat="1" applyFill="1" applyAlignment="1">
      <alignment/>
    </xf>
    <xf numFmtId="1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165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2.75"/>
  <cols>
    <col min="1" max="1" width="15.7109375" style="0" customWidth="1"/>
    <col min="2" max="2" width="9.140625" style="15" customWidth="1"/>
    <col min="3" max="3" width="9.140625" style="3" customWidth="1"/>
    <col min="4" max="4" width="9.140625" style="8" customWidth="1"/>
    <col min="5" max="6" width="9.140625" style="19" customWidth="1"/>
    <col min="7" max="7" width="9.140625" style="15" customWidth="1"/>
    <col min="8" max="8" width="9.140625" style="3" customWidth="1"/>
    <col min="9" max="9" width="9.140625" style="8" customWidth="1"/>
    <col min="10" max="11" width="9.140625" style="19" customWidth="1"/>
    <col min="12" max="12" width="9.140625" style="15" customWidth="1"/>
    <col min="13" max="15" width="9.140625" style="23" customWidth="1"/>
    <col min="16" max="16" width="9.140625" style="3" customWidth="1"/>
    <col min="17" max="18" width="9.140625" style="8" customWidth="1"/>
    <col min="19" max="19" width="9.140625" style="15" customWidth="1"/>
    <col min="20" max="20" width="9.140625" style="3" customWidth="1"/>
    <col min="21" max="21" width="9.140625" style="8" customWidth="1"/>
    <col min="22" max="23" width="9.140625" style="19" customWidth="1"/>
    <col min="24" max="24" width="9.140625" style="3" customWidth="1"/>
    <col min="25" max="25" width="9.140625" style="8" customWidth="1"/>
    <col min="26" max="27" width="9.140625" style="19" customWidth="1"/>
    <col min="28" max="28" width="9.140625" style="3" customWidth="1"/>
    <col min="29" max="30" width="9.140625" style="8" customWidth="1"/>
    <col min="31" max="31" width="9.140625" style="21" customWidth="1"/>
    <col min="32" max="32" width="9.140625" style="33" customWidth="1"/>
    <col min="33" max="33" width="12.57421875" style="33" customWidth="1"/>
    <col min="34" max="34" width="11.57421875" style="33" bestFit="1" customWidth="1"/>
    <col min="35" max="35" width="8.57421875" style="33" customWidth="1"/>
    <col min="36" max="37" width="9.140625" style="33" customWidth="1"/>
  </cols>
  <sheetData>
    <row r="1" ht="12.75">
      <c r="A1" t="s">
        <v>58</v>
      </c>
    </row>
    <row r="2" spans="2:32" ht="12.75">
      <c r="B2" s="14" t="s">
        <v>36</v>
      </c>
      <c r="F2" s="11"/>
      <c r="G2" s="14" t="s">
        <v>37</v>
      </c>
      <c r="K2" s="11"/>
      <c r="L2" s="14" t="s">
        <v>39</v>
      </c>
      <c r="M2" s="22" t="s">
        <v>40</v>
      </c>
      <c r="N2" s="22" t="s">
        <v>42</v>
      </c>
      <c r="O2" s="22" t="s">
        <v>43</v>
      </c>
      <c r="P2" s="6" t="s">
        <v>46</v>
      </c>
      <c r="R2" s="11"/>
      <c r="S2" s="14" t="s">
        <v>50</v>
      </c>
      <c r="W2" s="11"/>
      <c r="X2" s="6" t="s">
        <v>51</v>
      </c>
      <c r="AB2" s="3" t="s">
        <v>52</v>
      </c>
      <c r="AC2" s="7"/>
      <c r="AD2" s="10"/>
      <c r="AE2" s="21" t="s">
        <v>43</v>
      </c>
      <c r="AF2" s="33" t="s">
        <v>55</v>
      </c>
    </row>
    <row r="3" spans="2:37" ht="12.75">
      <c r="B3" s="15" t="s">
        <v>32</v>
      </c>
      <c r="C3" s="3" t="s">
        <v>33</v>
      </c>
      <c r="D3" s="8" t="s">
        <v>34</v>
      </c>
      <c r="E3" s="19" t="s">
        <v>38</v>
      </c>
      <c r="F3" s="11" t="s">
        <v>56</v>
      </c>
      <c r="G3" s="15" t="s">
        <v>32</v>
      </c>
      <c r="H3" s="3" t="s">
        <v>33</v>
      </c>
      <c r="I3" s="8" t="s">
        <v>34</v>
      </c>
      <c r="J3" s="19" t="s">
        <v>38</v>
      </c>
      <c r="K3" s="11" t="s">
        <v>37</v>
      </c>
      <c r="L3" s="15" t="s">
        <v>32</v>
      </c>
      <c r="M3" s="23" t="s">
        <v>41</v>
      </c>
      <c r="N3" s="23" t="s">
        <v>41</v>
      </c>
      <c r="O3" s="23" t="s">
        <v>41</v>
      </c>
      <c r="P3" s="3" t="s">
        <v>44</v>
      </c>
      <c r="Q3" s="8" t="s">
        <v>45</v>
      </c>
      <c r="R3" s="11" t="s">
        <v>46</v>
      </c>
      <c r="S3" s="15" t="s">
        <v>47</v>
      </c>
      <c r="T3" s="3" t="s">
        <v>48</v>
      </c>
      <c r="U3" s="8" t="s">
        <v>34</v>
      </c>
      <c r="V3" s="19" t="s">
        <v>49</v>
      </c>
      <c r="W3" s="11" t="s">
        <v>50</v>
      </c>
      <c r="X3" s="3" t="s">
        <v>48</v>
      </c>
      <c r="Y3" s="8" t="s">
        <v>34</v>
      </c>
      <c r="Z3" s="19" t="s">
        <v>38</v>
      </c>
      <c r="AA3" s="11" t="s">
        <v>51</v>
      </c>
      <c r="AB3" s="3" t="s">
        <v>48</v>
      </c>
      <c r="AC3" s="8" t="s">
        <v>34</v>
      </c>
      <c r="AD3" s="11" t="s">
        <v>52</v>
      </c>
      <c r="AE3" s="21" t="s">
        <v>54</v>
      </c>
      <c r="AF3" s="33" t="s">
        <v>48</v>
      </c>
      <c r="AG3" s="33" t="s">
        <v>34</v>
      </c>
      <c r="AH3" s="33" t="s">
        <v>32</v>
      </c>
      <c r="AI3" s="33" t="s">
        <v>41</v>
      </c>
      <c r="AJ3" s="33" t="s">
        <v>38</v>
      </c>
      <c r="AK3" s="33" t="s">
        <v>53</v>
      </c>
    </row>
    <row r="4" spans="1:38" ht="12.75">
      <c r="A4" s="1" t="s">
        <v>0</v>
      </c>
      <c r="B4" s="16">
        <v>202.49630000000002</v>
      </c>
      <c r="C4" s="5">
        <v>3.8611999999999993</v>
      </c>
      <c r="D4" s="13">
        <v>92.1896160773603</v>
      </c>
      <c r="E4" s="18">
        <v>23.922183922639697</v>
      </c>
      <c r="F4" s="36">
        <f>SUM(B4:E4)</f>
        <v>322.46930000000003</v>
      </c>
      <c r="G4" s="16">
        <v>737.3990861999998</v>
      </c>
      <c r="H4" s="5">
        <v>73.8754002</v>
      </c>
      <c r="I4" s="13">
        <v>108.0095091400243</v>
      </c>
      <c r="J4" s="18">
        <v>288.6776865</v>
      </c>
      <c r="K4" s="36">
        <f>SUM(G4:J4)</f>
        <v>1207.9616820400242</v>
      </c>
      <c r="L4" s="15">
        <v>21.7</v>
      </c>
      <c r="M4" s="23">
        <v>10.86</v>
      </c>
      <c r="N4" s="23">
        <v>172.8</v>
      </c>
      <c r="O4" s="24">
        <v>14713.1053653736</v>
      </c>
      <c r="P4" s="3">
        <v>1198</v>
      </c>
      <c r="Q4" s="8">
        <v>19442</v>
      </c>
      <c r="R4" s="11">
        <f>SUM(P4:Q4)</f>
        <v>20640</v>
      </c>
      <c r="S4" s="17">
        <v>1.5497999999999998</v>
      </c>
      <c r="T4" s="4">
        <v>5.3956</v>
      </c>
      <c r="U4" s="9">
        <v>12.092275807128303</v>
      </c>
      <c r="V4" s="20">
        <v>9.384899999999998</v>
      </c>
      <c r="W4" s="12">
        <f>SUM(S4:V4)</f>
        <v>28.4225758071283</v>
      </c>
      <c r="X4" s="4">
        <v>27.8516</v>
      </c>
      <c r="Y4" s="9">
        <v>39.513600000000004</v>
      </c>
      <c r="Z4" s="20">
        <v>0.9603999999999999</v>
      </c>
      <c r="AA4" s="12">
        <f>SUM(X4:Z4)</f>
        <v>68.32560000000001</v>
      </c>
      <c r="AB4" s="4"/>
      <c r="AD4" s="12">
        <f>SUM(AB4:AC4)</f>
        <v>0</v>
      </c>
      <c r="AE4" s="21">
        <v>3398</v>
      </c>
      <c r="AF4" s="34">
        <f>+C4+H4+P4+T4+X4+AB4</f>
        <v>1308.9838002</v>
      </c>
      <c r="AG4" s="35">
        <f>+AC4+Y4+U4+Q4+I4+D4</f>
        <v>19693.805001024513</v>
      </c>
      <c r="AH4" s="34">
        <f>+S4+L4+G4+B4</f>
        <v>963.1451861999999</v>
      </c>
      <c r="AI4" s="34">
        <f>+O4+N4+M4</f>
        <v>14896.7653653736</v>
      </c>
      <c r="AJ4" s="35">
        <f>+Z4+V4+J4+E4</f>
        <v>322.9451704226397</v>
      </c>
      <c r="AK4" s="33">
        <f>+AE4</f>
        <v>3398</v>
      </c>
      <c r="AL4" s="2">
        <f>SUM(AF4:AK4)</f>
        <v>40583.64452322075</v>
      </c>
    </row>
    <row r="5" spans="1:38" ht="12.75">
      <c r="A5" s="1" t="s">
        <v>1</v>
      </c>
      <c r="B5" s="16">
        <v>0</v>
      </c>
      <c r="C5" s="5">
        <v>0</v>
      </c>
      <c r="D5" s="13">
        <v>0</v>
      </c>
      <c r="E5" s="18">
        <v>0</v>
      </c>
      <c r="F5" s="36">
        <f aca="true" t="shared" si="0" ref="F5:F37">SUM(B5:E5)</f>
        <v>0</v>
      </c>
      <c r="G5" s="16">
        <v>15.442912799999997</v>
      </c>
      <c r="H5" s="5">
        <v>1.5471287999999999</v>
      </c>
      <c r="I5" s="13">
        <v>0</v>
      </c>
      <c r="J5" s="18">
        <v>6.045605999999999</v>
      </c>
      <c r="K5" s="36">
        <f aca="true" t="shared" si="1" ref="K5:K35">SUM(G5:J5)</f>
        <v>23.035647599999997</v>
      </c>
      <c r="L5" s="15">
        <v>0.7</v>
      </c>
      <c r="M5" s="23">
        <v>0.06</v>
      </c>
      <c r="N5" s="23">
        <v>3.3</v>
      </c>
      <c r="O5" s="24">
        <v>252.4617763160359</v>
      </c>
      <c r="P5" s="3">
        <v>0</v>
      </c>
      <c r="Q5" s="8">
        <v>0</v>
      </c>
      <c r="R5" s="11">
        <f aca="true" t="shared" si="2" ref="R5:R36">SUM(P5:Q5)</f>
        <v>0</v>
      </c>
      <c r="S5" s="17">
        <v>0</v>
      </c>
      <c r="T5" s="4">
        <v>0</v>
      </c>
      <c r="U5" s="9">
        <v>0</v>
      </c>
      <c r="V5" s="20">
        <v>0</v>
      </c>
      <c r="W5" s="12">
        <f aca="true" t="shared" si="3" ref="W5:W35">SUM(S5:V5)</f>
        <v>0</v>
      </c>
      <c r="X5" s="4">
        <v>0</v>
      </c>
      <c r="Y5" s="9">
        <v>0</v>
      </c>
      <c r="Z5" s="20">
        <v>0</v>
      </c>
      <c r="AA5" s="12">
        <f aca="true" t="shared" si="4" ref="AA5:AA35">SUM(X5:Z5)</f>
        <v>0</v>
      </c>
      <c r="AB5" s="4"/>
      <c r="AD5" s="12">
        <f aca="true" t="shared" si="5" ref="AD5:AD36">SUM(AB5:AC5)</f>
        <v>0</v>
      </c>
      <c r="AF5" s="34">
        <f aca="true" t="shared" si="6" ref="AF5:AF35">+C5+H5+P5+T5+X5+AB5</f>
        <v>1.5471287999999999</v>
      </c>
      <c r="AG5" s="35">
        <f aca="true" t="shared" si="7" ref="AG5:AG35">+AC5+Y5+U5+Q5+I5+D5</f>
        <v>0</v>
      </c>
      <c r="AH5" s="34">
        <f aca="true" t="shared" si="8" ref="AH5:AH35">+S5+L5+G5+B5</f>
        <v>16.142912799999998</v>
      </c>
      <c r="AI5" s="34">
        <f aca="true" t="shared" si="9" ref="AI5:AI35">+O5+N5+M5</f>
        <v>255.8217763160359</v>
      </c>
      <c r="AJ5" s="35">
        <f aca="true" t="shared" si="10" ref="AJ5:AJ35">+Z5+V5+J5+E5</f>
        <v>6.045605999999999</v>
      </c>
      <c r="AK5" s="33">
        <f aca="true" t="shared" si="11" ref="AK5:AK35">+AE5</f>
        <v>0</v>
      </c>
      <c r="AL5" s="2">
        <f aca="true" t="shared" si="12" ref="AL5:AL35">SUM(AF5:AK5)</f>
        <v>279.55742391603593</v>
      </c>
    </row>
    <row r="6" spans="1:38" ht="12.75">
      <c r="A6" s="1" t="s">
        <v>2</v>
      </c>
      <c r="B6" s="16">
        <v>98.6784</v>
      </c>
      <c r="C6" s="5">
        <v>1.8815999999999997</v>
      </c>
      <c r="D6" s="13">
        <v>8.823026994446119</v>
      </c>
      <c r="E6" s="18">
        <v>47.759373005553876</v>
      </c>
      <c r="F6" s="36">
        <f t="shared" si="0"/>
        <v>157.1424</v>
      </c>
      <c r="G6" s="16">
        <v>143.27591319999996</v>
      </c>
      <c r="H6" s="5">
        <v>14.3539172</v>
      </c>
      <c r="I6" s="13">
        <v>20.970136131556597</v>
      </c>
      <c r="J6" s="18">
        <v>56.08978899999999</v>
      </c>
      <c r="K6" s="36">
        <f t="shared" si="1"/>
        <v>234.68975553155656</v>
      </c>
      <c r="L6" s="15">
        <v>5.7</v>
      </c>
      <c r="M6" s="23">
        <v>2.1</v>
      </c>
      <c r="N6" s="23">
        <v>77.7</v>
      </c>
      <c r="O6" s="24">
        <v>1916.8204523739907</v>
      </c>
      <c r="P6" s="3">
        <v>0</v>
      </c>
      <c r="Q6" s="8">
        <v>838</v>
      </c>
      <c r="R6" s="11">
        <f t="shared" si="2"/>
        <v>838</v>
      </c>
      <c r="S6" s="17">
        <v>0.3024</v>
      </c>
      <c r="T6" s="4">
        <v>1.0528</v>
      </c>
      <c r="U6" s="9">
        <v>2.357669046712549</v>
      </c>
      <c r="V6" s="20">
        <v>1.8311999999999997</v>
      </c>
      <c r="W6" s="12">
        <f t="shared" si="3"/>
        <v>5.544069046712549</v>
      </c>
      <c r="X6" s="4">
        <v>12.789</v>
      </c>
      <c r="Y6" s="9">
        <v>18.144</v>
      </c>
      <c r="Z6" s="20">
        <v>0.441</v>
      </c>
      <c r="AA6" s="12">
        <f t="shared" si="4"/>
        <v>31.374</v>
      </c>
      <c r="AB6" s="4"/>
      <c r="AD6" s="12">
        <f t="shared" si="5"/>
        <v>0</v>
      </c>
      <c r="AE6" s="25">
        <v>1292.8251897224998</v>
      </c>
      <c r="AF6" s="34">
        <f t="shared" si="6"/>
        <v>30.077317200000003</v>
      </c>
      <c r="AG6" s="35">
        <f t="shared" si="7"/>
        <v>888.2948321727152</v>
      </c>
      <c r="AH6" s="34">
        <f t="shared" si="8"/>
        <v>247.95671319999997</v>
      </c>
      <c r="AI6" s="34">
        <f t="shared" si="9"/>
        <v>1996.6204523739907</v>
      </c>
      <c r="AJ6" s="35">
        <f t="shared" si="10"/>
        <v>106.12136200555386</v>
      </c>
      <c r="AK6" s="33">
        <f t="shared" si="11"/>
        <v>1292.8251897224998</v>
      </c>
      <c r="AL6" s="2">
        <f t="shared" si="12"/>
        <v>4561.895866674759</v>
      </c>
    </row>
    <row r="7" spans="1:38" ht="12.75">
      <c r="A7" s="1" t="s">
        <v>3</v>
      </c>
      <c r="B7" s="16">
        <v>344.3465</v>
      </c>
      <c r="C7" s="5">
        <v>6.566</v>
      </c>
      <c r="D7" s="13">
        <v>184.14838729930136</v>
      </c>
      <c r="E7" s="18">
        <v>13.30061270069859</v>
      </c>
      <c r="F7" s="36">
        <f t="shared" si="0"/>
        <v>548.3615</v>
      </c>
      <c r="G7" s="16">
        <v>530.6356425999999</v>
      </c>
      <c r="H7" s="5">
        <v>53.161064599999996</v>
      </c>
      <c r="I7" s="13">
        <v>77.69389263520935</v>
      </c>
      <c r="J7" s="18">
        <v>207.73373949999996</v>
      </c>
      <c r="K7" s="36">
        <f t="shared" si="1"/>
        <v>869.2243393352092</v>
      </c>
      <c r="L7" s="15">
        <v>14</v>
      </c>
      <c r="M7" s="23">
        <v>3.72</v>
      </c>
      <c r="N7" s="23">
        <v>140.7</v>
      </c>
      <c r="O7" s="24">
        <v>8911.282023725347</v>
      </c>
      <c r="P7" s="3">
        <v>4463</v>
      </c>
      <c r="Q7" s="8">
        <v>14245</v>
      </c>
      <c r="R7" s="11">
        <f t="shared" si="2"/>
        <v>18708</v>
      </c>
      <c r="S7" s="17">
        <v>6.917399999999999</v>
      </c>
      <c r="T7" s="4">
        <v>24.082800000000002</v>
      </c>
      <c r="U7" s="9">
        <v>53.9518502317687</v>
      </c>
      <c r="V7" s="20">
        <v>41.8887</v>
      </c>
      <c r="W7" s="12">
        <f t="shared" si="3"/>
        <v>126.84075023176871</v>
      </c>
      <c r="X7" s="4">
        <v>37.2302</v>
      </c>
      <c r="Y7" s="9">
        <v>52.8192</v>
      </c>
      <c r="Z7" s="20">
        <v>1.2837999999999998</v>
      </c>
      <c r="AA7" s="12">
        <f t="shared" si="4"/>
        <v>91.3332</v>
      </c>
      <c r="AB7" s="4"/>
      <c r="AD7" s="12">
        <f t="shared" si="5"/>
        <v>0</v>
      </c>
      <c r="AE7" s="25">
        <v>3359.8652475599993</v>
      </c>
      <c r="AF7" s="34">
        <f t="shared" si="6"/>
        <v>4584.0400646</v>
      </c>
      <c r="AG7" s="35">
        <f t="shared" si="7"/>
        <v>14613.61333016628</v>
      </c>
      <c r="AH7" s="34">
        <f t="shared" si="8"/>
        <v>895.8995425999999</v>
      </c>
      <c r="AI7" s="34">
        <f t="shared" si="9"/>
        <v>9055.702023725347</v>
      </c>
      <c r="AJ7" s="35">
        <f t="shared" si="10"/>
        <v>264.20685220069856</v>
      </c>
      <c r="AK7" s="33">
        <f t="shared" si="11"/>
        <v>3359.8652475599993</v>
      </c>
      <c r="AL7" s="2">
        <f t="shared" si="12"/>
        <v>32773.32706085232</v>
      </c>
    </row>
    <row r="8" spans="1:38" ht="12.75">
      <c r="A8" s="1" t="s">
        <v>4</v>
      </c>
      <c r="B8" s="16">
        <v>34.94859999999999</v>
      </c>
      <c r="C8" s="5">
        <v>0.6663999999999999</v>
      </c>
      <c r="D8" s="13">
        <v>12.412946601028017</v>
      </c>
      <c r="E8" s="18">
        <v>7.626653398971981</v>
      </c>
      <c r="F8" s="36">
        <f t="shared" si="0"/>
        <v>55.654599999999995</v>
      </c>
      <c r="G8" s="16">
        <v>45.47079879999999</v>
      </c>
      <c r="H8" s="5">
        <v>4.5554348000000005</v>
      </c>
      <c r="I8" s="13">
        <v>6.665362851787971</v>
      </c>
      <c r="J8" s="18">
        <v>17.800950999999998</v>
      </c>
      <c r="K8" s="36">
        <f t="shared" si="1"/>
        <v>74.49254745178796</v>
      </c>
      <c r="L8" s="15">
        <v>2.2</v>
      </c>
      <c r="M8" s="23">
        <v>0.78</v>
      </c>
      <c r="N8" s="23">
        <v>9.3</v>
      </c>
      <c r="O8" s="24">
        <v>41.58023290417663</v>
      </c>
      <c r="P8" s="3">
        <v>0</v>
      </c>
      <c r="Q8" s="8">
        <v>0</v>
      </c>
      <c r="R8" s="11">
        <f t="shared" si="2"/>
        <v>0</v>
      </c>
      <c r="S8" s="17">
        <v>0.189</v>
      </c>
      <c r="T8" s="4">
        <v>0.6579999999999999</v>
      </c>
      <c r="U8" s="9">
        <v>1.4757949081441608</v>
      </c>
      <c r="V8" s="20">
        <v>1.1444999999999999</v>
      </c>
      <c r="W8" s="12">
        <f t="shared" si="3"/>
        <v>3.4672949081441606</v>
      </c>
      <c r="X8" s="4">
        <v>0</v>
      </c>
      <c r="Y8" s="9">
        <v>0</v>
      </c>
      <c r="Z8" s="20">
        <v>0</v>
      </c>
      <c r="AA8" s="12">
        <f t="shared" si="4"/>
        <v>0</v>
      </c>
      <c r="AB8" s="4"/>
      <c r="AD8" s="12">
        <f t="shared" si="5"/>
        <v>0</v>
      </c>
      <c r="AE8" s="25">
        <v>0</v>
      </c>
      <c r="AF8" s="34">
        <f t="shared" si="6"/>
        <v>5.879834799999999</v>
      </c>
      <c r="AG8" s="35">
        <f t="shared" si="7"/>
        <v>20.554104360960146</v>
      </c>
      <c r="AH8" s="34">
        <f t="shared" si="8"/>
        <v>82.80839879999999</v>
      </c>
      <c r="AI8" s="34">
        <f t="shared" si="9"/>
        <v>51.66023290417664</v>
      </c>
      <c r="AJ8" s="35">
        <f t="shared" si="10"/>
        <v>26.57210439897198</v>
      </c>
      <c r="AK8" s="33">
        <f t="shared" si="11"/>
        <v>0</v>
      </c>
      <c r="AL8" s="2">
        <f t="shared" si="12"/>
        <v>187.47467526410875</v>
      </c>
    </row>
    <row r="9" spans="1:38" ht="12.75">
      <c r="A9" s="1" t="s">
        <v>5</v>
      </c>
      <c r="B9" s="16">
        <v>314.5374</v>
      </c>
      <c r="C9" s="5">
        <v>5.997599999999999</v>
      </c>
      <c r="D9" s="13">
        <v>151.46868459644645</v>
      </c>
      <c r="E9" s="18">
        <v>28.88771540355352</v>
      </c>
      <c r="F9" s="36">
        <f t="shared" si="0"/>
        <v>500.8913999999999</v>
      </c>
      <c r="G9" s="16">
        <v>570.1008641999999</v>
      </c>
      <c r="H9" s="5">
        <v>57.1148382</v>
      </c>
      <c r="I9" s="13">
        <v>83.72936240428378</v>
      </c>
      <c r="J9" s="18">
        <v>223.18362149999996</v>
      </c>
      <c r="K9" s="36">
        <f t="shared" si="1"/>
        <v>934.1286863042836</v>
      </c>
      <c r="L9" s="15">
        <v>27.7</v>
      </c>
      <c r="M9" s="23">
        <v>12.9</v>
      </c>
      <c r="N9" s="23">
        <v>233.1</v>
      </c>
      <c r="O9" s="24">
        <v>3468.5312012166373</v>
      </c>
      <c r="P9" s="3">
        <v>0</v>
      </c>
      <c r="Q9" s="8">
        <v>14654</v>
      </c>
      <c r="R9" s="11">
        <f t="shared" si="2"/>
        <v>14654</v>
      </c>
      <c r="S9" s="17">
        <v>9.4878</v>
      </c>
      <c r="T9" s="4">
        <v>33.0316</v>
      </c>
      <c r="U9" s="9">
        <v>74.22745945694118</v>
      </c>
      <c r="V9" s="20">
        <v>57.45389999999999</v>
      </c>
      <c r="W9" s="12">
        <f t="shared" si="3"/>
        <v>174.20075945694117</v>
      </c>
      <c r="X9" s="4">
        <v>422.037</v>
      </c>
      <c r="Y9" s="9">
        <v>598.752</v>
      </c>
      <c r="Z9" s="20">
        <v>14.553</v>
      </c>
      <c r="AA9" s="12">
        <f t="shared" si="4"/>
        <v>1035.342</v>
      </c>
      <c r="AB9" s="4">
        <v>2254.7</v>
      </c>
      <c r="AC9" s="9">
        <v>95.3</v>
      </c>
      <c r="AD9" s="12">
        <f t="shared" si="5"/>
        <v>2350</v>
      </c>
      <c r="AE9" s="25">
        <v>1610.7416842199998</v>
      </c>
      <c r="AF9" s="34">
        <f t="shared" si="6"/>
        <v>2772.8810381999997</v>
      </c>
      <c r="AG9" s="35">
        <f t="shared" si="7"/>
        <v>15657.47750645767</v>
      </c>
      <c r="AH9" s="34">
        <f t="shared" si="8"/>
        <v>921.8260642</v>
      </c>
      <c r="AI9" s="34">
        <f t="shared" si="9"/>
        <v>3714.5312012166373</v>
      </c>
      <c r="AJ9" s="35">
        <f t="shared" si="10"/>
        <v>324.07823690355343</v>
      </c>
      <c r="AK9" s="33">
        <f t="shared" si="11"/>
        <v>1610.7416842199998</v>
      </c>
      <c r="AL9" s="2">
        <f t="shared" si="12"/>
        <v>25001.53573119786</v>
      </c>
    </row>
    <row r="10" spans="1:38" ht="12.75">
      <c r="A10" s="1" t="s">
        <v>6</v>
      </c>
      <c r="B10" s="16">
        <v>270.3377</v>
      </c>
      <c r="C10" s="5">
        <v>5.154799999999999</v>
      </c>
      <c r="D10" s="13">
        <v>79.81278029524668</v>
      </c>
      <c r="E10" s="18">
        <v>75.19941970475331</v>
      </c>
      <c r="F10" s="36">
        <f t="shared" si="0"/>
        <v>430.5047</v>
      </c>
      <c r="G10" s="16">
        <v>341.8889305999999</v>
      </c>
      <c r="H10" s="5">
        <v>34.2517126</v>
      </c>
      <c r="I10" s="13">
        <v>50.07768292787213</v>
      </c>
      <c r="J10" s="18">
        <v>133.84299949999996</v>
      </c>
      <c r="K10" s="36">
        <f t="shared" si="1"/>
        <v>560.0613256278721</v>
      </c>
      <c r="L10" s="15">
        <v>10.6</v>
      </c>
      <c r="M10" s="23">
        <v>4.38</v>
      </c>
      <c r="N10" s="23">
        <v>45.6</v>
      </c>
      <c r="O10" s="24">
        <v>2276.2819558317287</v>
      </c>
      <c r="P10" s="3">
        <v>0</v>
      </c>
      <c r="Q10" s="8">
        <v>2976</v>
      </c>
      <c r="R10" s="11">
        <f t="shared" si="2"/>
        <v>2976</v>
      </c>
      <c r="S10" s="17">
        <v>1.6254</v>
      </c>
      <c r="T10" s="4">
        <v>5.658799999999999</v>
      </c>
      <c r="U10" s="9">
        <v>12.682136756891039</v>
      </c>
      <c r="V10" s="20">
        <v>9.842699999999999</v>
      </c>
      <c r="W10" s="12">
        <f t="shared" si="3"/>
        <v>29.80903675689104</v>
      </c>
      <c r="X10" s="4">
        <v>48.882400000000004</v>
      </c>
      <c r="Y10" s="9">
        <v>69.35040000000001</v>
      </c>
      <c r="Z10" s="20">
        <v>1.6856</v>
      </c>
      <c r="AA10" s="12">
        <f t="shared" si="4"/>
        <v>119.9184</v>
      </c>
      <c r="AB10" s="4"/>
      <c r="AD10" s="12">
        <f t="shared" si="5"/>
        <v>0</v>
      </c>
      <c r="AE10" s="25">
        <v>2689.9877077274996</v>
      </c>
      <c r="AF10" s="34">
        <f t="shared" si="6"/>
        <v>93.9477126</v>
      </c>
      <c r="AG10" s="35">
        <f t="shared" si="7"/>
        <v>3187.92299998001</v>
      </c>
      <c r="AH10" s="34">
        <f t="shared" si="8"/>
        <v>624.4520306</v>
      </c>
      <c r="AI10" s="34">
        <f t="shared" si="9"/>
        <v>2326.2619558317288</v>
      </c>
      <c r="AJ10" s="35">
        <f t="shared" si="10"/>
        <v>220.5707192047533</v>
      </c>
      <c r="AK10" s="33">
        <f t="shared" si="11"/>
        <v>2689.9877077274996</v>
      </c>
      <c r="AL10" s="2">
        <f t="shared" si="12"/>
        <v>9143.143125943992</v>
      </c>
    </row>
    <row r="11" spans="1:38" ht="12.75">
      <c r="A11" s="1" t="s">
        <v>7</v>
      </c>
      <c r="B11" s="16">
        <v>4.111599999999999</v>
      </c>
      <c r="C11" s="5">
        <v>0.07839999999999998</v>
      </c>
      <c r="D11" s="13">
        <v>2.088874738580077</v>
      </c>
      <c r="E11" s="18">
        <v>0.2687252614199229</v>
      </c>
      <c r="F11" s="36">
        <f t="shared" si="0"/>
        <v>6.5476</v>
      </c>
      <c r="G11" s="16">
        <v>44.18388939999999</v>
      </c>
      <c r="H11" s="5">
        <v>4.426507399999999</v>
      </c>
      <c r="I11" s="13">
        <v>6.468514483806116</v>
      </c>
      <c r="J11" s="18">
        <v>17.297150499999997</v>
      </c>
      <c r="K11" s="36">
        <f t="shared" si="1"/>
        <v>72.37606178380611</v>
      </c>
      <c r="L11" s="15">
        <v>2</v>
      </c>
      <c r="M11" s="23">
        <v>0.54</v>
      </c>
      <c r="N11" s="23">
        <v>10.8</v>
      </c>
      <c r="O11" s="24">
        <v>2265.9003074362668</v>
      </c>
      <c r="P11" s="3">
        <v>0</v>
      </c>
      <c r="Q11" s="8">
        <v>220</v>
      </c>
      <c r="R11" s="11">
        <f t="shared" si="2"/>
        <v>220</v>
      </c>
      <c r="S11" s="17">
        <v>0.0756</v>
      </c>
      <c r="T11" s="4">
        <v>0.2632</v>
      </c>
      <c r="U11" s="9">
        <v>0.5895700287359535</v>
      </c>
      <c r="V11" s="20">
        <v>0.45779999999999993</v>
      </c>
      <c r="W11" s="12">
        <f t="shared" si="3"/>
        <v>1.3861700287359535</v>
      </c>
      <c r="X11" s="4">
        <v>0.8525999999999999</v>
      </c>
      <c r="Y11" s="9">
        <v>1.2096</v>
      </c>
      <c r="Z11" s="20">
        <v>0.029399999999999996</v>
      </c>
      <c r="AA11" s="12">
        <f t="shared" si="4"/>
        <v>2.0915999999999997</v>
      </c>
      <c r="AB11" s="4"/>
      <c r="AD11" s="12">
        <f t="shared" si="5"/>
        <v>0</v>
      </c>
      <c r="AE11" s="25">
        <v>290.00045396999997</v>
      </c>
      <c r="AF11" s="34">
        <f t="shared" si="6"/>
        <v>5.6207074</v>
      </c>
      <c r="AG11" s="35">
        <f t="shared" si="7"/>
        <v>230.35655925112212</v>
      </c>
      <c r="AH11" s="34">
        <f t="shared" si="8"/>
        <v>50.37108939999999</v>
      </c>
      <c r="AI11" s="34">
        <f t="shared" si="9"/>
        <v>2277.240307436267</v>
      </c>
      <c r="AJ11" s="35">
        <f t="shared" si="10"/>
        <v>18.053075761419922</v>
      </c>
      <c r="AK11" s="33">
        <f t="shared" si="11"/>
        <v>290.00045396999997</v>
      </c>
      <c r="AL11" s="2">
        <f t="shared" si="12"/>
        <v>2871.642193218809</v>
      </c>
    </row>
    <row r="12" spans="1:38" ht="12.75">
      <c r="A12" s="1" t="s">
        <v>8</v>
      </c>
      <c r="B12" s="16">
        <v>3.0836999999999994</v>
      </c>
      <c r="C12" s="5">
        <v>0.05879999999999999</v>
      </c>
      <c r="D12" s="13">
        <v>1.438050072219547</v>
      </c>
      <c r="E12" s="18">
        <v>0.33014992778045255</v>
      </c>
      <c r="F12" s="36">
        <f t="shared" si="0"/>
        <v>4.910699999999999</v>
      </c>
      <c r="G12" s="16">
        <v>54.050194799999986</v>
      </c>
      <c r="H12" s="5">
        <v>5.4149508</v>
      </c>
      <c r="I12" s="13">
        <v>7.91768761315166</v>
      </c>
      <c r="J12" s="18">
        <v>21.159620999999998</v>
      </c>
      <c r="K12" s="36">
        <f t="shared" si="1"/>
        <v>88.54245421315164</v>
      </c>
      <c r="L12" s="15">
        <v>2.9</v>
      </c>
      <c r="M12" s="23">
        <v>0.96</v>
      </c>
      <c r="N12" s="23">
        <v>24.3</v>
      </c>
      <c r="O12" s="24">
        <v>1212.7867793165328</v>
      </c>
      <c r="P12" s="3">
        <v>0</v>
      </c>
      <c r="Q12" s="8">
        <v>302</v>
      </c>
      <c r="R12" s="11">
        <f t="shared" si="2"/>
        <v>302</v>
      </c>
      <c r="S12" s="17">
        <v>0.3024</v>
      </c>
      <c r="T12" s="4">
        <v>1.0528</v>
      </c>
      <c r="U12" s="9">
        <v>2.3596950236966823</v>
      </c>
      <c r="V12" s="20">
        <v>1.8311999999999997</v>
      </c>
      <c r="W12" s="12">
        <f t="shared" si="3"/>
        <v>5.546095023696682</v>
      </c>
      <c r="X12" s="4">
        <v>0.2842</v>
      </c>
      <c r="Y12" s="9">
        <v>0.4032</v>
      </c>
      <c r="Z12" s="20">
        <v>0.0098</v>
      </c>
      <c r="AA12" s="12">
        <f t="shared" si="4"/>
        <v>0.6972</v>
      </c>
      <c r="AB12" s="4"/>
      <c r="AD12" s="12">
        <f t="shared" si="5"/>
        <v>0</v>
      </c>
      <c r="AE12" s="25">
        <v>302.34352750874996</v>
      </c>
      <c r="AF12" s="34">
        <f t="shared" si="6"/>
        <v>6.810750799999999</v>
      </c>
      <c r="AG12" s="35">
        <f t="shared" si="7"/>
        <v>314.11863270906787</v>
      </c>
      <c r="AH12" s="34">
        <f t="shared" si="8"/>
        <v>60.33629479999998</v>
      </c>
      <c r="AI12" s="34">
        <f t="shared" si="9"/>
        <v>1238.0467793165328</v>
      </c>
      <c r="AJ12" s="35">
        <f t="shared" si="10"/>
        <v>23.330770927780453</v>
      </c>
      <c r="AK12" s="33">
        <f t="shared" si="11"/>
        <v>302.34352750874996</v>
      </c>
      <c r="AL12" s="2">
        <f t="shared" si="12"/>
        <v>1944.986756062131</v>
      </c>
    </row>
    <row r="13" spans="1:38" ht="12.75">
      <c r="A13" s="1" t="s">
        <v>9</v>
      </c>
      <c r="B13" s="16">
        <v>226.138</v>
      </c>
      <c r="C13" s="5">
        <v>4.311999999999999</v>
      </c>
      <c r="D13" s="13">
        <v>105.40112570696026</v>
      </c>
      <c r="E13" s="18">
        <v>24.266874293039734</v>
      </c>
      <c r="F13" s="36">
        <f t="shared" si="0"/>
        <v>360.118</v>
      </c>
      <c r="G13" s="16">
        <v>451.70519939999986</v>
      </c>
      <c r="H13" s="5">
        <v>45.25351740000001</v>
      </c>
      <c r="I13" s="13">
        <v>66.14406496284866</v>
      </c>
      <c r="J13" s="18">
        <v>176.83397549999998</v>
      </c>
      <c r="K13" s="36">
        <f t="shared" si="1"/>
        <v>739.9367572628485</v>
      </c>
      <c r="L13" s="15">
        <v>21.9</v>
      </c>
      <c r="M13" s="23">
        <v>6.54</v>
      </c>
      <c r="N13" s="23">
        <v>131.7</v>
      </c>
      <c r="O13" s="24">
        <v>5482.544000347968</v>
      </c>
      <c r="P13" s="3">
        <v>0</v>
      </c>
      <c r="Q13" s="8">
        <v>2042</v>
      </c>
      <c r="R13" s="11">
        <f t="shared" si="2"/>
        <v>2042</v>
      </c>
      <c r="S13" s="17">
        <v>0.7938</v>
      </c>
      <c r="T13" s="4">
        <v>2.7636</v>
      </c>
      <c r="U13" s="9">
        <v>6.191842158619638</v>
      </c>
      <c r="V13" s="20">
        <v>4.806899999999999</v>
      </c>
      <c r="W13" s="12">
        <f t="shared" si="3"/>
        <v>14.556142158619636</v>
      </c>
      <c r="X13" s="4">
        <v>27.8516</v>
      </c>
      <c r="Y13" s="9">
        <v>39.513600000000004</v>
      </c>
      <c r="Z13" s="20">
        <v>0.9603999999999999</v>
      </c>
      <c r="AA13" s="12">
        <f t="shared" si="4"/>
        <v>68.32560000000001</v>
      </c>
      <c r="AB13" s="4"/>
      <c r="AD13" s="12">
        <f t="shared" si="5"/>
        <v>0</v>
      </c>
      <c r="AE13" s="25">
        <v>1643.9157848774998</v>
      </c>
      <c r="AF13" s="34">
        <f t="shared" si="6"/>
        <v>80.1807174</v>
      </c>
      <c r="AG13" s="35">
        <f t="shared" si="7"/>
        <v>2259.250632828428</v>
      </c>
      <c r="AH13" s="34">
        <f t="shared" si="8"/>
        <v>700.5369993999999</v>
      </c>
      <c r="AI13" s="34">
        <f t="shared" si="9"/>
        <v>5620.784000347968</v>
      </c>
      <c r="AJ13" s="35">
        <f t="shared" si="10"/>
        <v>206.86814979303972</v>
      </c>
      <c r="AK13" s="33">
        <f t="shared" si="11"/>
        <v>1643.9157848774998</v>
      </c>
      <c r="AL13" s="2">
        <f t="shared" si="12"/>
        <v>10511.536284646934</v>
      </c>
    </row>
    <row r="14" spans="1:38" ht="12.75">
      <c r="A14" s="1" t="s">
        <v>10</v>
      </c>
      <c r="B14" s="16">
        <v>186.04989999999998</v>
      </c>
      <c r="C14" s="5">
        <v>3.5475999999999996</v>
      </c>
      <c r="D14" s="13">
        <v>88.02182185923392</v>
      </c>
      <c r="E14" s="18">
        <v>18.65957814076607</v>
      </c>
      <c r="F14" s="36">
        <f t="shared" si="0"/>
        <v>296.27889999999996</v>
      </c>
      <c r="G14" s="16">
        <v>295.9891619999999</v>
      </c>
      <c r="H14" s="5">
        <v>29.653301999999996</v>
      </c>
      <c r="I14" s="13">
        <v>43.38745395854058</v>
      </c>
      <c r="J14" s="18">
        <v>115.87411499999999</v>
      </c>
      <c r="K14" s="36">
        <f t="shared" si="1"/>
        <v>484.9040329585405</v>
      </c>
      <c r="L14" s="15">
        <v>14.8</v>
      </c>
      <c r="M14" s="23">
        <v>4.86</v>
      </c>
      <c r="N14" s="23">
        <v>78.6</v>
      </c>
      <c r="O14" s="24">
        <v>2932.089926256641</v>
      </c>
      <c r="P14" s="3">
        <v>0</v>
      </c>
      <c r="Q14" s="8">
        <v>174</v>
      </c>
      <c r="R14" s="11">
        <f t="shared" si="2"/>
        <v>174</v>
      </c>
      <c r="S14" s="17">
        <v>0.41579999999999995</v>
      </c>
      <c r="T14" s="4">
        <v>1.4476</v>
      </c>
      <c r="U14" s="9">
        <v>3.246727444159535</v>
      </c>
      <c r="V14" s="20">
        <v>2.5178999999999996</v>
      </c>
      <c r="W14" s="12">
        <f t="shared" si="3"/>
        <v>7.6280274441595335</v>
      </c>
      <c r="X14" s="4">
        <v>43.766799999999996</v>
      </c>
      <c r="Y14" s="9">
        <v>62.0928</v>
      </c>
      <c r="Z14" s="20">
        <v>1.5091999999999999</v>
      </c>
      <c r="AA14" s="12">
        <f t="shared" si="4"/>
        <v>107.3688</v>
      </c>
      <c r="AB14" s="4"/>
      <c r="AD14" s="12">
        <f t="shared" si="5"/>
        <v>0</v>
      </c>
      <c r="AE14" s="25">
        <v>294.56198290500004</v>
      </c>
      <c r="AF14" s="34">
        <f t="shared" si="6"/>
        <v>78.415302</v>
      </c>
      <c r="AG14" s="35">
        <f t="shared" si="7"/>
        <v>370.74880326193403</v>
      </c>
      <c r="AH14" s="34">
        <f t="shared" si="8"/>
        <v>497.2548619999999</v>
      </c>
      <c r="AI14" s="34">
        <f t="shared" si="9"/>
        <v>3015.549926256641</v>
      </c>
      <c r="AJ14" s="35">
        <f t="shared" si="10"/>
        <v>138.56079314076607</v>
      </c>
      <c r="AK14" s="33">
        <f t="shared" si="11"/>
        <v>294.56198290500004</v>
      </c>
      <c r="AL14" s="2">
        <f t="shared" si="12"/>
        <v>4395.091669564341</v>
      </c>
    </row>
    <row r="15" spans="1:38" ht="12.75">
      <c r="A15" s="1" t="s">
        <v>11</v>
      </c>
      <c r="B15" s="16">
        <v>250.80759999999998</v>
      </c>
      <c r="C15" s="5">
        <v>4.782399999999999</v>
      </c>
      <c r="D15" s="13">
        <v>124.42184099608296</v>
      </c>
      <c r="E15" s="18">
        <v>19.39175900391705</v>
      </c>
      <c r="F15" s="36">
        <f t="shared" si="0"/>
        <v>399.4036</v>
      </c>
      <c r="G15" s="16">
        <v>527.2038841999998</v>
      </c>
      <c r="H15" s="5">
        <v>52.8172582</v>
      </c>
      <c r="I15" s="13">
        <v>77.20491436774272</v>
      </c>
      <c r="J15" s="18">
        <v>206.39027149999998</v>
      </c>
      <c r="K15" s="36">
        <f t="shared" si="1"/>
        <v>863.6163282677426</v>
      </c>
      <c r="L15" s="15">
        <v>16.5</v>
      </c>
      <c r="M15" s="23">
        <v>6.9</v>
      </c>
      <c r="N15" s="23">
        <v>115.5</v>
      </c>
      <c r="O15" s="24">
        <v>10529.058917928072</v>
      </c>
      <c r="P15" s="3">
        <v>3624</v>
      </c>
      <c r="Q15" s="8">
        <v>28884</v>
      </c>
      <c r="R15" s="11">
        <f t="shared" si="2"/>
        <v>32508</v>
      </c>
      <c r="S15" s="17">
        <v>0.945</v>
      </c>
      <c r="T15" s="4">
        <v>3.29</v>
      </c>
      <c r="U15" s="9">
        <v>7.3717592466855315</v>
      </c>
      <c r="V15" s="20">
        <v>5.7225</v>
      </c>
      <c r="W15" s="12">
        <f t="shared" si="3"/>
        <v>17.32925924668553</v>
      </c>
      <c r="X15" s="4">
        <v>28.42</v>
      </c>
      <c r="Y15" s="9">
        <v>40.32</v>
      </c>
      <c r="Z15" s="20">
        <v>0.98</v>
      </c>
      <c r="AA15" s="12">
        <f t="shared" si="4"/>
        <v>69.72000000000001</v>
      </c>
      <c r="AB15" s="4"/>
      <c r="AD15" s="12">
        <f t="shared" si="5"/>
        <v>0</v>
      </c>
      <c r="AE15" s="25">
        <v>4302.1117786575</v>
      </c>
      <c r="AF15" s="34">
        <f t="shared" si="6"/>
        <v>3713.3096582</v>
      </c>
      <c r="AG15" s="35">
        <f t="shared" si="7"/>
        <v>29133.31851461051</v>
      </c>
      <c r="AH15" s="34">
        <f t="shared" si="8"/>
        <v>795.4564841999999</v>
      </c>
      <c r="AI15" s="34">
        <f t="shared" si="9"/>
        <v>10651.458917928072</v>
      </c>
      <c r="AJ15" s="35">
        <f t="shared" si="10"/>
        <v>232.48453050391703</v>
      </c>
      <c r="AK15" s="33">
        <f t="shared" si="11"/>
        <v>4302.1117786575</v>
      </c>
      <c r="AL15" s="2">
        <f t="shared" si="12"/>
        <v>48828.1398841</v>
      </c>
    </row>
    <row r="16" spans="1:38" ht="12.75">
      <c r="A16" s="1" t="s">
        <v>12</v>
      </c>
      <c r="B16" s="16">
        <v>814.0968</v>
      </c>
      <c r="C16" s="5">
        <v>15.523199999999997</v>
      </c>
      <c r="D16" s="13">
        <v>328.0059095150756</v>
      </c>
      <c r="E16" s="18">
        <v>138.79889048492436</v>
      </c>
      <c r="F16" s="36">
        <f t="shared" si="0"/>
        <v>1296.4248</v>
      </c>
      <c r="G16" s="16">
        <v>1121.756027</v>
      </c>
      <c r="H16" s="5">
        <v>112.381717</v>
      </c>
      <c r="I16" s="13">
        <v>164.64485057856274</v>
      </c>
      <c r="J16" s="18">
        <v>439.1461024999999</v>
      </c>
      <c r="K16" s="36">
        <f t="shared" si="1"/>
        <v>1837.9286970785624</v>
      </c>
      <c r="L16" s="15">
        <v>58.1</v>
      </c>
      <c r="M16" s="23">
        <v>29.76</v>
      </c>
      <c r="N16" s="23">
        <v>448.5</v>
      </c>
      <c r="O16" s="24">
        <v>6376.1715363365165</v>
      </c>
      <c r="P16" s="3">
        <v>0</v>
      </c>
      <c r="Q16" s="8">
        <v>20993</v>
      </c>
      <c r="R16" s="11">
        <f t="shared" si="2"/>
        <v>20993</v>
      </c>
      <c r="S16" s="17">
        <v>12.738599999999998</v>
      </c>
      <c r="T16" s="4">
        <v>44.349199999999996</v>
      </c>
      <c r="U16" s="9">
        <v>99.59658140748982</v>
      </c>
      <c r="V16" s="20">
        <v>77.13929999999999</v>
      </c>
      <c r="W16" s="12">
        <f t="shared" si="3"/>
        <v>233.8236814074898</v>
      </c>
      <c r="X16" s="4">
        <v>374.29139999999995</v>
      </c>
      <c r="Y16" s="9">
        <v>531.0144</v>
      </c>
      <c r="Z16" s="20">
        <v>12.9066</v>
      </c>
      <c r="AA16" s="12">
        <f t="shared" si="4"/>
        <v>918.2124</v>
      </c>
      <c r="AB16" s="4"/>
      <c r="AD16" s="12">
        <f t="shared" si="5"/>
        <v>0</v>
      </c>
      <c r="AE16" s="25">
        <v>3612.7485938024993</v>
      </c>
      <c r="AF16" s="34">
        <f t="shared" si="6"/>
        <v>546.545517</v>
      </c>
      <c r="AG16" s="35">
        <f t="shared" si="7"/>
        <v>22116.261741501126</v>
      </c>
      <c r="AH16" s="34">
        <f t="shared" si="8"/>
        <v>2006.691427</v>
      </c>
      <c r="AI16" s="34">
        <f t="shared" si="9"/>
        <v>6854.431536336517</v>
      </c>
      <c r="AJ16" s="35">
        <f t="shared" si="10"/>
        <v>667.9908929849244</v>
      </c>
      <c r="AK16" s="33">
        <f t="shared" si="11"/>
        <v>3612.7485938024993</v>
      </c>
      <c r="AL16" s="2">
        <f t="shared" si="12"/>
        <v>35804.669708625064</v>
      </c>
    </row>
    <row r="17" spans="1:38" ht="12.75">
      <c r="A17" s="1" t="s">
        <v>13</v>
      </c>
      <c r="B17" s="16">
        <v>0</v>
      </c>
      <c r="C17" s="5">
        <v>0</v>
      </c>
      <c r="D17" s="13">
        <v>0</v>
      </c>
      <c r="E17" s="18">
        <v>0</v>
      </c>
      <c r="F17" s="36">
        <f t="shared" si="0"/>
        <v>0</v>
      </c>
      <c r="G17" s="16">
        <v>9.008365799999998</v>
      </c>
      <c r="H17" s="5">
        <v>0.9024918</v>
      </c>
      <c r="I17" s="13">
        <v>1.318443</v>
      </c>
      <c r="J17" s="18">
        <v>3.5266034999999993</v>
      </c>
      <c r="K17" s="36">
        <f t="shared" si="1"/>
        <v>14.755904099999999</v>
      </c>
      <c r="L17" s="15">
        <v>1.1</v>
      </c>
      <c r="M17" s="23">
        <v>0.18</v>
      </c>
      <c r="N17" s="23">
        <v>4.8</v>
      </c>
      <c r="O17" s="24">
        <v>164.5530295666119</v>
      </c>
      <c r="P17" s="3">
        <v>0</v>
      </c>
      <c r="Q17" s="8">
        <v>0</v>
      </c>
      <c r="R17" s="11">
        <f t="shared" si="2"/>
        <v>0</v>
      </c>
      <c r="S17" s="17">
        <v>0</v>
      </c>
      <c r="T17" s="4">
        <v>0</v>
      </c>
      <c r="U17" s="9">
        <v>0</v>
      </c>
      <c r="V17" s="20">
        <v>0</v>
      </c>
      <c r="W17" s="12">
        <f t="shared" si="3"/>
        <v>0</v>
      </c>
      <c r="X17" s="4">
        <v>0</v>
      </c>
      <c r="Y17" s="9">
        <v>0</v>
      </c>
      <c r="Z17" s="20">
        <v>0</v>
      </c>
      <c r="AA17" s="12">
        <f t="shared" si="4"/>
        <v>0</v>
      </c>
      <c r="AB17" s="4"/>
      <c r="AD17" s="12">
        <f t="shared" si="5"/>
        <v>0</v>
      </c>
      <c r="AE17" s="25"/>
      <c r="AF17" s="34">
        <f t="shared" si="6"/>
        <v>0.9024918</v>
      </c>
      <c r="AG17" s="35">
        <f t="shared" si="7"/>
        <v>1.318443</v>
      </c>
      <c r="AH17" s="34">
        <f t="shared" si="8"/>
        <v>10.108365799999998</v>
      </c>
      <c r="AI17" s="34">
        <f t="shared" si="9"/>
        <v>169.53302956661193</v>
      </c>
      <c r="AJ17" s="35">
        <f t="shared" si="10"/>
        <v>3.5266034999999993</v>
      </c>
      <c r="AK17" s="33">
        <f t="shared" si="11"/>
        <v>0</v>
      </c>
      <c r="AL17" s="2">
        <f t="shared" si="12"/>
        <v>185.38893366661193</v>
      </c>
    </row>
    <row r="18" spans="1:38" ht="12.75">
      <c r="A18" s="1" t="s">
        <v>14</v>
      </c>
      <c r="B18" s="16">
        <v>0</v>
      </c>
      <c r="C18" s="5">
        <v>0</v>
      </c>
      <c r="D18" s="13">
        <v>0</v>
      </c>
      <c r="E18" s="18">
        <v>0</v>
      </c>
      <c r="F18" s="36">
        <f t="shared" si="0"/>
        <v>0</v>
      </c>
      <c r="G18" s="16">
        <v>27.883036999999995</v>
      </c>
      <c r="H18" s="5">
        <v>2.793427</v>
      </c>
      <c r="I18" s="13">
        <v>4.080895</v>
      </c>
      <c r="J18" s="18">
        <v>10.9156775</v>
      </c>
      <c r="K18" s="36">
        <f t="shared" si="1"/>
        <v>45.673036499999995</v>
      </c>
      <c r="L18" s="15">
        <v>1.4</v>
      </c>
      <c r="M18" s="23">
        <v>0.24</v>
      </c>
      <c r="N18" s="23">
        <v>6.3</v>
      </c>
      <c r="O18" s="24">
        <v>291.1840900845589</v>
      </c>
      <c r="P18" s="3">
        <v>0</v>
      </c>
      <c r="Q18" s="8">
        <v>0</v>
      </c>
      <c r="R18" s="11">
        <f t="shared" si="2"/>
        <v>0</v>
      </c>
      <c r="S18" s="17">
        <v>0</v>
      </c>
      <c r="T18" s="4">
        <v>0</v>
      </c>
      <c r="U18" s="9">
        <v>0</v>
      </c>
      <c r="V18" s="20">
        <v>0</v>
      </c>
      <c r="W18" s="12">
        <f t="shared" si="3"/>
        <v>0</v>
      </c>
      <c r="X18" s="4">
        <v>0</v>
      </c>
      <c r="Y18" s="9">
        <v>0</v>
      </c>
      <c r="Z18" s="20">
        <v>0</v>
      </c>
      <c r="AA18" s="12">
        <f t="shared" si="4"/>
        <v>0</v>
      </c>
      <c r="AB18" s="4"/>
      <c r="AD18" s="12">
        <f t="shared" si="5"/>
        <v>0</v>
      </c>
      <c r="AE18" s="25">
        <v>16.156901999999995</v>
      </c>
      <c r="AF18" s="34">
        <f t="shared" si="6"/>
        <v>2.793427</v>
      </c>
      <c r="AG18" s="35">
        <f t="shared" si="7"/>
        <v>4.080895</v>
      </c>
      <c r="AH18" s="34">
        <f t="shared" si="8"/>
        <v>29.283036999999993</v>
      </c>
      <c r="AI18" s="34">
        <f t="shared" si="9"/>
        <v>297.7240900845589</v>
      </c>
      <c r="AJ18" s="35">
        <f t="shared" si="10"/>
        <v>10.9156775</v>
      </c>
      <c r="AK18" s="33">
        <f t="shared" si="11"/>
        <v>16.156901999999995</v>
      </c>
      <c r="AL18" s="2">
        <f t="shared" si="12"/>
        <v>360.9540285845589</v>
      </c>
    </row>
    <row r="19" spans="1:38" ht="12.75">
      <c r="A19" s="1" t="s">
        <v>15</v>
      </c>
      <c r="B19" s="16">
        <v>0</v>
      </c>
      <c r="C19" s="5">
        <v>0</v>
      </c>
      <c r="D19" s="13">
        <v>0</v>
      </c>
      <c r="E19" s="18">
        <v>0</v>
      </c>
      <c r="F19" s="36">
        <f t="shared" si="0"/>
        <v>0</v>
      </c>
      <c r="G19" s="16">
        <v>7.292486599999998</v>
      </c>
      <c r="H19" s="5">
        <v>0.7305885999999999</v>
      </c>
      <c r="I19" s="13">
        <v>0</v>
      </c>
      <c r="J19" s="18">
        <v>2.8548694999999995</v>
      </c>
      <c r="K19" s="36">
        <f t="shared" si="1"/>
        <v>10.877944699999997</v>
      </c>
      <c r="L19" s="15">
        <v>0.6</v>
      </c>
      <c r="M19" s="23">
        <v>0.12</v>
      </c>
      <c r="N19" s="23">
        <v>2.7</v>
      </c>
      <c r="O19" s="24">
        <v>50.24402946661975</v>
      </c>
      <c r="P19" s="3">
        <v>0</v>
      </c>
      <c r="Q19" s="8">
        <v>0</v>
      </c>
      <c r="R19" s="11">
        <f t="shared" si="2"/>
        <v>0</v>
      </c>
      <c r="S19" s="17">
        <v>0</v>
      </c>
      <c r="T19" s="4">
        <v>0</v>
      </c>
      <c r="U19" s="9">
        <v>0</v>
      </c>
      <c r="V19" s="20">
        <v>0</v>
      </c>
      <c r="W19" s="12">
        <f t="shared" si="3"/>
        <v>0</v>
      </c>
      <c r="X19" s="4">
        <v>0</v>
      </c>
      <c r="Y19" s="9">
        <v>0</v>
      </c>
      <c r="Z19" s="20">
        <v>0</v>
      </c>
      <c r="AA19" s="12">
        <f t="shared" si="4"/>
        <v>0</v>
      </c>
      <c r="AB19" s="4"/>
      <c r="AD19" s="12">
        <f t="shared" si="5"/>
        <v>0</v>
      </c>
      <c r="AE19" s="25"/>
      <c r="AF19" s="34">
        <f t="shared" si="6"/>
        <v>0.7305885999999999</v>
      </c>
      <c r="AG19" s="35">
        <f t="shared" si="7"/>
        <v>0</v>
      </c>
      <c r="AH19" s="34">
        <f t="shared" si="8"/>
        <v>7.892486599999998</v>
      </c>
      <c r="AI19" s="34">
        <f t="shared" si="9"/>
        <v>53.06402946661975</v>
      </c>
      <c r="AJ19" s="35">
        <f t="shared" si="10"/>
        <v>2.8548694999999995</v>
      </c>
      <c r="AK19" s="33">
        <f t="shared" si="11"/>
        <v>0</v>
      </c>
      <c r="AL19" s="2">
        <f t="shared" si="12"/>
        <v>64.54197416661975</v>
      </c>
    </row>
    <row r="20" spans="1:38" ht="12.75">
      <c r="A20" s="1" t="s">
        <v>16</v>
      </c>
      <c r="B20" s="16">
        <v>0</v>
      </c>
      <c r="C20" s="5">
        <v>0</v>
      </c>
      <c r="D20" s="13">
        <v>0</v>
      </c>
      <c r="E20" s="18">
        <v>0</v>
      </c>
      <c r="F20" s="36">
        <f t="shared" si="0"/>
        <v>0</v>
      </c>
      <c r="G20" s="16">
        <v>8.150426199999998</v>
      </c>
      <c r="H20" s="5">
        <v>0.8165402</v>
      </c>
      <c r="I20" s="13">
        <v>1.192877</v>
      </c>
      <c r="J20" s="18">
        <v>3.1907365</v>
      </c>
      <c r="K20" s="36">
        <f t="shared" si="1"/>
        <v>13.350579899999998</v>
      </c>
      <c r="L20" s="15">
        <v>1.2</v>
      </c>
      <c r="M20" s="23">
        <v>0.12</v>
      </c>
      <c r="N20" s="23">
        <v>3</v>
      </c>
      <c r="O20" s="24">
        <v>202.4992554109967</v>
      </c>
      <c r="P20" s="3">
        <v>0</v>
      </c>
      <c r="Q20" s="8">
        <v>0</v>
      </c>
      <c r="R20" s="11">
        <f t="shared" si="2"/>
        <v>0</v>
      </c>
      <c r="S20" s="17">
        <v>0</v>
      </c>
      <c r="T20" s="4">
        <v>0</v>
      </c>
      <c r="U20" s="9">
        <v>0</v>
      </c>
      <c r="V20" s="20">
        <v>0</v>
      </c>
      <c r="W20" s="12">
        <f t="shared" si="3"/>
        <v>0</v>
      </c>
      <c r="X20" s="4">
        <v>0</v>
      </c>
      <c r="Y20" s="9">
        <v>0</v>
      </c>
      <c r="Z20" s="20">
        <v>0</v>
      </c>
      <c r="AA20" s="12">
        <f t="shared" si="4"/>
        <v>0</v>
      </c>
      <c r="AB20" s="4"/>
      <c r="AD20" s="12">
        <f t="shared" si="5"/>
        <v>0</v>
      </c>
      <c r="AE20" s="25"/>
      <c r="AF20" s="34">
        <f t="shared" si="6"/>
        <v>0.8165402</v>
      </c>
      <c r="AG20" s="35">
        <f t="shared" si="7"/>
        <v>1.192877</v>
      </c>
      <c r="AH20" s="34">
        <f t="shared" si="8"/>
        <v>9.350426199999998</v>
      </c>
      <c r="AI20" s="34">
        <f t="shared" si="9"/>
        <v>205.61925541099671</v>
      </c>
      <c r="AJ20" s="35">
        <f t="shared" si="10"/>
        <v>3.1907365</v>
      </c>
      <c r="AK20" s="33">
        <f t="shared" si="11"/>
        <v>0</v>
      </c>
      <c r="AL20" s="2">
        <f t="shared" si="12"/>
        <v>220.1698353109967</v>
      </c>
    </row>
    <row r="21" spans="1:38" ht="12.75">
      <c r="A21" s="1" t="s">
        <v>17</v>
      </c>
      <c r="B21" s="16">
        <v>199.4126</v>
      </c>
      <c r="C21" s="5">
        <v>3.8023999999999996</v>
      </c>
      <c r="D21" s="13">
        <v>110.70913839555939</v>
      </c>
      <c r="E21" s="18">
        <v>3.6344616044405877</v>
      </c>
      <c r="F21" s="36">
        <f t="shared" si="0"/>
        <v>317.55859999999996</v>
      </c>
      <c r="G21" s="16">
        <v>182.74113479999994</v>
      </c>
      <c r="H21" s="5">
        <v>18.3076908</v>
      </c>
      <c r="I21" s="13">
        <v>26.77482775624391</v>
      </c>
      <c r="J21" s="18">
        <v>71.539671</v>
      </c>
      <c r="K21" s="36">
        <f t="shared" si="1"/>
        <v>299.3633243562438</v>
      </c>
      <c r="L21" s="15">
        <v>5.4</v>
      </c>
      <c r="M21" s="23">
        <v>1.2</v>
      </c>
      <c r="N21" s="23">
        <v>46.8</v>
      </c>
      <c r="O21" s="24">
        <v>6912.583441209985</v>
      </c>
      <c r="P21" s="3">
        <v>2245</v>
      </c>
      <c r="Q21" s="8">
        <v>6545</v>
      </c>
      <c r="R21" s="11">
        <f t="shared" si="2"/>
        <v>8790</v>
      </c>
      <c r="S21" s="17">
        <v>0.8694</v>
      </c>
      <c r="T21" s="4">
        <v>3.0267999999999997</v>
      </c>
      <c r="U21" s="9">
        <v>6.785517805035019</v>
      </c>
      <c r="V21" s="20">
        <v>5.2646999999999995</v>
      </c>
      <c r="W21" s="12">
        <f t="shared" si="3"/>
        <v>15.946417805035017</v>
      </c>
      <c r="X21" s="4">
        <v>14.494200000000001</v>
      </c>
      <c r="Y21" s="9">
        <v>20.563200000000005</v>
      </c>
      <c r="Z21" s="20">
        <v>0.4998</v>
      </c>
      <c r="AA21" s="12">
        <f t="shared" si="4"/>
        <v>35.55720000000001</v>
      </c>
      <c r="AB21" s="4"/>
      <c r="AD21" s="12">
        <f>SUM(AB21:AC21)</f>
        <v>0</v>
      </c>
      <c r="AE21" s="25">
        <v>1830.7730486287496</v>
      </c>
      <c r="AF21" s="34">
        <f t="shared" si="6"/>
        <v>2284.6310908</v>
      </c>
      <c r="AG21" s="35">
        <f t="shared" si="7"/>
        <v>6709.832683956839</v>
      </c>
      <c r="AH21" s="34">
        <f t="shared" si="8"/>
        <v>388.42313479999996</v>
      </c>
      <c r="AI21" s="34">
        <f t="shared" si="9"/>
        <v>6960.583441209985</v>
      </c>
      <c r="AJ21" s="35">
        <f t="shared" si="10"/>
        <v>80.93863260444058</v>
      </c>
      <c r="AK21" s="33">
        <f t="shared" si="11"/>
        <v>1830.7730486287496</v>
      </c>
      <c r="AL21" s="2">
        <f t="shared" si="12"/>
        <v>18255.182032000015</v>
      </c>
    </row>
    <row r="22" spans="1:38" ht="12.75">
      <c r="A22" s="1" t="s">
        <v>18</v>
      </c>
      <c r="B22" s="16">
        <v>375.1835</v>
      </c>
      <c r="C22" s="5">
        <v>7.154</v>
      </c>
      <c r="D22" s="13">
        <v>156.8114439944934</v>
      </c>
      <c r="E22" s="18">
        <v>58.319556005506584</v>
      </c>
      <c r="F22" s="36">
        <f t="shared" si="0"/>
        <v>597.4685</v>
      </c>
      <c r="G22" s="16">
        <v>513.4768505999999</v>
      </c>
      <c r="H22" s="5">
        <v>51.4420326</v>
      </c>
      <c r="I22" s="13">
        <v>75.26959596809944</v>
      </c>
      <c r="J22" s="18">
        <v>201.01639949999998</v>
      </c>
      <c r="K22" s="36">
        <f t="shared" si="1"/>
        <v>841.2048786680994</v>
      </c>
      <c r="L22" s="15">
        <v>21.2</v>
      </c>
      <c r="M22" s="23">
        <v>5.52</v>
      </c>
      <c r="N22" s="23">
        <v>97.5</v>
      </c>
      <c r="O22" s="24">
        <v>2562.2272268857023</v>
      </c>
      <c r="P22" s="3">
        <v>0</v>
      </c>
      <c r="Q22" s="8">
        <v>5994</v>
      </c>
      <c r="R22" s="11">
        <f t="shared" si="2"/>
        <v>5994</v>
      </c>
      <c r="S22" s="17">
        <v>1.3229999999999997</v>
      </c>
      <c r="T22" s="4">
        <v>4.606</v>
      </c>
      <c r="U22" s="9">
        <v>10.330742832384274</v>
      </c>
      <c r="V22" s="20">
        <v>8.0115</v>
      </c>
      <c r="W22" s="12">
        <f t="shared" si="3"/>
        <v>24.271242832384274</v>
      </c>
      <c r="X22" s="4">
        <v>65.6502</v>
      </c>
      <c r="Y22" s="9">
        <v>93.13920000000002</v>
      </c>
      <c r="Z22" s="20">
        <v>2.2638</v>
      </c>
      <c r="AA22" s="12">
        <f t="shared" si="4"/>
        <v>161.0532</v>
      </c>
      <c r="AB22" s="4"/>
      <c r="AD22" s="12">
        <f t="shared" si="5"/>
        <v>0</v>
      </c>
      <c r="AE22" s="25">
        <v>4988.8779834299985</v>
      </c>
      <c r="AF22" s="34">
        <f t="shared" si="6"/>
        <v>128.8522326</v>
      </c>
      <c r="AG22" s="35">
        <f t="shared" si="7"/>
        <v>6329.550982794977</v>
      </c>
      <c r="AH22" s="34">
        <f t="shared" si="8"/>
        <v>911.1833505999999</v>
      </c>
      <c r="AI22" s="34">
        <f t="shared" si="9"/>
        <v>2665.2472268857023</v>
      </c>
      <c r="AJ22" s="35">
        <f t="shared" si="10"/>
        <v>269.61125550550656</v>
      </c>
      <c r="AK22" s="33">
        <f t="shared" si="11"/>
        <v>4988.8779834299985</v>
      </c>
      <c r="AL22" s="2">
        <f t="shared" si="12"/>
        <v>15293.323031816184</v>
      </c>
    </row>
    <row r="23" spans="1:38" ht="12.75">
      <c r="A23" s="1" t="s">
        <v>19</v>
      </c>
      <c r="B23" s="16">
        <v>140.82229999999998</v>
      </c>
      <c r="C23" s="5">
        <v>2.6851999999999996</v>
      </c>
      <c r="D23" s="13">
        <v>68.21468372870179</v>
      </c>
      <c r="E23" s="18">
        <v>12.533116271298208</v>
      </c>
      <c r="F23" s="36">
        <f t="shared" si="0"/>
        <v>224.2553</v>
      </c>
      <c r="G23" s="16">
        <v>502.3236357999999</v>
      </c>
      <c r="H23" s="5">
        <v>50.3246618</v>
      </c>
      <c r="I23" s="13">
        <v>73.53728720269575</v>
      </c>
      <c r="J23" s="18">
        <v>196.6501285</v>
      </c>
      <c r="K23" s="36">
        <f t="shared" si="1"/>
        <v>822.8357133026957</v>
      </c>
      <c r="L23" s="15">
        <v>12.7</v>
      </c>
      <c r="M23" s="23">
        <v>4.68</v>
      </c>
      <c r="N23" s="23">
        <v>81.9</v>
      </c>
      <c r="O23" s="24">
        <v>6178.3738031773155</v>
      </c>
      <c r="P23" s="3">
        <v>0</v>
      </c>
      <c r="Q23" s="8">
        <v>3914</v>
      </c>
      <c r="R23" s="11">
        <f t="shared" si="2"/>
        <v>3914</v>
      </c>
      <c r="S23" s="17">
        <v>0.8315999999999999</v>
      </c>
      <c r="T23" s="4">
        <v>2.8952</v>
      </c>
      <c r="U23" s="9">
        <v>6.485022126896791</v>
      </c>
      <c r="V23" s="20">
        <v>5.035799999999999</v>
      </c>
      <c r="W23" s="12">
        <f t="shared" si="3"/>
        <v>15.24762212689679</v>
      </c>
      <c r="X23" s="4">
        <v>30.1252</v>
      </c>
      <c r="Y23" s="9">
        <v>42.739200000000004</v>
      </c>
      <c r="Z23" s="20">
        <v>1.0388</v>
      </c>
      <c r="AA23" s="12">
        <f t="shared" si="4"/>
        <v>73.9032</v>
      </c>
      <c r="AB23" s="4"/>
      <c r="AD23" s="12">
        <f t="shared" si="5"/>
        <v>0</v>
      </c>
      <c r="AE23" s="25">
        <v>2934.765811089375</v>
      </c>
      <c r="AF23" s="34">
        <f t="shared" si="6"/>
        <v>86.0302618</v>
      </c>
      <c r="AG23" s="35">
        <f t="shared" si="7"/>
        <v>4104.976193058294</v>
      </c>
      <c r="AH23" s="34">
        <f t="shared" si="8"/>
        <v>656.6775358</v>
      </c>
      <c r="AI23" s="34">
        <f t="shared" si="9"/>
        <v>6264.953803177315</v>
      </c>
      <c r="AJ23" s="35">
        <f t="shared" si="10"/>
        <v>215.2578447712982</v>
      </c>
      <c r="AK23" s="33">
        <f t="shared" si="11"/>
        <v>2934.765811089375</v>
      </c>
      <c r="AL23" s="2">
        <f t="shared" si="12"/>
        <v>14262.661449696283</v>
      </c>
    </row>
    <row r="24" spans="1:38" ht="12.75">
      <c r="A24" s="1" t="s">
        <v>20</v>
      </c>
      <c r="B24" s="16">
        <v>0.6438</v>
      </c>
      <c r="C24" s="5">
        <v>0.03919999999999999</v>
      </c>
      <c r="D24" s="13">
        <v>0.1666</v>
      </c>
      <c r="E24" s="18">
        <v>0.0238</v>
      </c>
      <c r="F24" s="36">
        <f t="shared" si="0"/>
        <v>0.8734000000000001</v>
      </c>
      <c r="G24" s="16">
        <v>1.7158791999999998</v>
      </c>
      <c r="H24" s="5">
        <v>0.1719032</v>
      </c>
      <c r="I24" s="13">
        <v>0</v>
      </c>
      <c r="J24" s="18">
        <v>0.6717339999999998</v>
      </c>
      <c r="K24" s="36">
        <f t="shared" si="1"/>
        <v>2.5595163999999997</v>
      </c>
      <c r="L24" s="15">
        <v>0.3</v>
      </c>
      <c r="M24" s="23">
        <v>0.06</v>
      </c>
      <c r="N24" s="23">
        <v>1.5</v>
      </c>
      <c r="O24" s="24">
        <v>76.14725445504831</v>
      </c>
      <c r="P24" s="3">
        <v>0</v>
      </c>
      <c r="Q24" s="8">
        <v>0</v>
      </c>
      <c r="R24" s="11">
        <f t="shared" si="2"/>
        <v>0</v>
      </c>
      <c r="S24" s="17">
        <v>0</v>
      </c>
      <c r="T24" s="4">
        <v>0</v>
      </c>
      <c r="U24" s="9">
        <v>0</v>
      </c>
      <c r="V24" s="20">
        <v>0</v>
      </c>
      <c r="W24" s="12">
        <f t="shared" si="3"/>
        <v>0</v>
      </c>
      <c r="X24" s="4">
        <v>0</v>
      </c>
      <c r="Y24" s="9">
        <v>0</v>
      </c>
      <c r="Z24" s="20">
        <v>0</v>
      </c>
      <c r="AA24" s="12">
        <f t="shared" si="4"/>
        <v>0</v>
      </c>
      <c r="AB24" s="4"/>
      <c r="AD24" s="12">
        <f t="shared" si="5"/>
        <v>0</v>
      </c>
      <c r="AE24" s="25"/>
      <c r="AF24" s="34">
        <f t="shared" si="6"/>
        <v>0.2111032</v>
      </c>
      <c r="AG24" s="35">
        <f t="shared" si="7"/>
        <v>0.1666</v>
      </c>
      <c r="AH24" s="34">
        <f t="shared" si="8"/>
        <v>2.6596792</v>
      </c>
      <c r="AI24" s="34">
        <f t="shared" si="9"/>
        <v>77.70725445504831</v>
      </c>
      <c r="AJ24" s="35">
        <f t="shared" si="10"/>
        <v>0.6955339999999999</v>
      </c>
      <c r="AK24" s="33">
        <f t="shared" si="11"/>
        <v>0</v>
      </c>
      <c r="AL24" s="2">
        <f t="shared" si="12"/>
        <v>81.44017085504831</v>
      </c>
    </row>
    <row r="25" spans="1:38" ht="12.75">
      <c r="A25" s="1" t="s">
        <v>21</v>
      </c>
      <c r="B25" s="16">
        <v>627.019</v>
      </c>
      <c r="C25" s="5">
        <v>11.955999999999998</v>
      </c>
      <c r="D25" s="13">
        <v>190.3167835627172</v>
      </c>
      <c r="E25" s="18">
        <v>169.21721643728273</v>
      </c>
      <c r="F25" s="36">
        <f t="shared" si="0"/>
        <v>998.509</v>
      </c>
      <c r="G25" s="16">
        <v>860.5134187999998</v>
      </c>
      <c r="H25" s="5">
        <v>86.2094548</v>
      </c>
      <c r="I25" s="13">
        <v>126.11202183818114</v>
      </c>
      <c r="J25" s="18">
        <v>336.8746009999999</v>
      </c>
      <c r="K25" s="36">
        <f t="shared" si="1"/>
        <v>1409.7094964381808</v>
      </c>
      <c r="L25" s="15">
        <v>23.8</v>
      </c>
      <c r="M25" s="23">
        <v>12.24</v>
      </c>
      <c r="N25" s="23">
        <v>196.8</v>
      </c>
      <c r="O25" s="24">
        <v>10002.729003996974</v>
      </c>
      <c r="P25" s="3">
        <v>0</v>
      </c>
      <c r="Q25" s="8">
        <v>7987</v>
      </c>
      <c r="R25" s="11">
        <f t="shared" si="2"/>
        <v>7987</v>
      </c>
      <c r="S25" s="17">
        <v>2.1923999999999997</v>
      </c>
      <c r="T25" s="4">
        <v>7.6328</v>
      </c>
      <c r="U25" s="9">
        <v>17.115580170208</v>
      </c>
      <c r="V25" s="20">
        <v>13.2762</v>
      </c>
      <c r="W25" s="12">
        <f t="shared" si="3"/>
        <v>40.216980170208</v>
      </c>
      <c r="X25" s="4">
        <v>62.523999999999994</v>
      </c>
      <c r="Y25" s="9">
        <v>88.70400000000001</v>
      </c>
      <c r="Z25" s="20">
        <v>2.156</v>
      </c>
      <c r="AA25" s="12">
        <f t="shared" si="4"/>
        <v>153.38400000000001</v>
      </c>
      <c r="AB25" s="4">
        <v>11760</v>
      </c>
      <c r="AC25" s="9">
        <v>0</v>
      </c>
      <c r="AD25" s="12">
        <f t="shared" si="5"/>
        <v>11760</v>
      </c>
      <c r="AE25" s="25">
        <v>2148.4421012774997</v>
      </c>
      <c r="AF25" s="34">
        <f t="shared" si="6"/>
        <v>11928.3222548</v>
      </c>
      <c r="AG25" s="35">
        <f t="shared" si="7"/>
        <v>8409.248385571107</v>
      </c>
      <c r="AH25" s="34">
        <f t="shared" si="8"/>
        <v>1513.5248187999998</v>
      </c>
      <c r="AI25" s="34">
        <f t="shared" si="9"/>
        <v>10211.769003996973</v>
      </c>
      <c r="AJ25" s="35">
        <f t="shared" si="10"/>
        <v>521.5240174372827</v>
      </c>
      <c r="AK25" s="33">
        <f t="shared" si="11"/>
        <v>2148.4421012774997</v>
      </c>
      <c r="AL25" s="2">
        <f t="shared" si="12"/>
        <v>34732.83058188286</v>
      </c>
    </row>
    <row r="26" spans="1:38" ht="12.75">
      <c r="A26" s="1" t="s">
        <v>22</v>
      </c>
      <c r="B26" s="16">
        <v>0</v>
      </c>
      <c r="C26" s="5">
        <v>0</v>
      </c>
      <c r="D26" s="13">
        <v>0</v>
      </c>
      <c r="E26" s="18">
        <v>0</v>
      </c>
      <c r="F26" s="36">
        <f t="shared" si="0"/>
        <v>0</v>
      </c>
      <c r="G26" s="16">
        <v>12.4401242</v>
      </c>
      <c r="H26" s="5">
        <v>1.2462982</v>
      </c>
      <c r="I26" s="13">
        <v>1.8207070000000003</v>
      </c>
      <c r="J26" s="18">
        <v>4.870071499999999</v>
      </c>
      <c r="K26" s="36">
        <f t="shared" si="1"/>
        <v>20.3772009</v>
      </c>
      <c r="L26" s="15">
        <v>0.7</v>
      </c>
      <c r="M26" s="23">
        <v>0.12</v>
      </c>
      <c r="N26" s="23">
        <v>6</v>
      </c>
      <c r="O26" s="24">
        <v>258.44846287421683</v>
      </c>
      <c r="P26" s="3">
        <v>0</v>
      </c>
      <c r="Q26" s="8">
        <v>0</v>
      </c>
      <c r="R26" s="11">
        <f t="shared" si="2"/>
        <v>0</v>
      </c>
      <c r="S26" s="17">
        <v>0</v>
      </c>
      <c r="T26" s="4">
        <v>0</v>
      </c>
      <c r="U26" s="9">
        <v>0</v>
      </c>
      <c r="V26" s="20">
        <v>0</v>
      </c>
      <c r="W26" s="12">
        <f t="shared" si="3"/>
        <v>0</v>
      </c>
      <c r="X26" s="4">
        <v>0</v>
      </c>
      <c r="Y26" s="9">
        <v>0</v>
      </c>
      <c r="Z26" s="20">
        <v>0</v>
      </c>
      <c r="AA26" s="12">
        <f t="shared" si="4"/>
        <v>0</v>
      </c>
      <c r="AB26" s="4"/>
      <c r="AD26" s="12">
        <f t="shared" si="5"/>
        <v>0</v>
      </c>
      <c r="AE26" s="25">
        <v>9.827394</v>
      </c>
      <c r="AF26" s="34">
        <f t="shared" si="6"/>
        <v>1.2462982</v>
      </c>
      <c r="AG26" s="35">
        <f t="shared" si="7"/>
        <v>1.8207070000000003</v>
      </c>
      <c r="AH26" s="34">
        <f t="shared" si="8"/>
        <v>13.140124199999999</v>
      </c>
      <c r="AI26" s="34">
        <f t="shared" si="9"/>
        <v>264.56846287421683</v>
      </c>
      <c r="AJ26" s="35">
        <f t="shared" si="10"/>
        <v>4.870071499999999</v>
      </c>
      <c r="AK26" s="33">
        <f t="shared" si="11"/>
        <v>9.827394</v>
      </c>
      <c r="AL26" s="2">
        <f t="shared" si="12"/>
        <v>295.47305777421684</v>
      </c>
    </row>
    <row r="27" spans="1:38" ht="12.75">
      <c r="A27" s="1" t="s">
        <v>23</v>
      </c>
      <c r="B27" s="16">
        <v>127.4596</v>
      </c>
      <c r="C27" s="5">
        <v>2.4303999999999997</v>
      </c>
      <c r="D27" s="13">
        <v>59.572986326316446</v>
      </c>
      <c r="E27" s="18">
        <v>13.512613673683543</v>
      </c>
      <c r="F27" s="36">
        <f t="shared" si="0"/>
        <v>202.9756</v>
      </c>
      <c r="G27" s="16">
        <v>1137.1989397999996</v>
      </c>
      <c r="H27" s="5">
        <v>113.92884579999999</v>
      </c>
      <c r="I27" s="13">
        <v>166.5867090002592</v>
      </c>
      <c r="J27" s="18">
        <v>445.19170849999995</v>
      </c>
      <c r="K27" s="36">
        <f t="shared" si="1"/>
        <v>1862.9062031002588</v>
      </c>
      <c r="L27" s="15">
        <v>33.7</v>
      </c>
      <c r="M27" s="23">
        <v>14.82</v>
      </c>
      <c r="N27" s="23">
        <v>275.1</v>
      </c>
      <c r="O27" s="24">
        <v>19537.34874524422</v>
      </c>
      <c r="P27" s="3">
        <v>0</v>
      </c>
      <c r="Q27" s="8">
        <v>27646</v>
      </c>
      <c r="R27" s="11">
        <f t="shared" si="2"/>
        <v>27646</v>
      </c>
      <c r="S27" s="17">
        <v>5.3675999999999995</v>
      </c>
      <c r="T27" s="4">
        <v>18.6872</v>
      </c>
      <c r="U27" s="9">
        <v>41.884857000650484</v>
      </c>
      <c r="V27" s="20">
        <v>32.5038</v>
      </c>
      <c r="W27" s="12">
        <f t="shared" si="3"/>
        <v>98.44345700065048</v>
      </c>
      <c r="X27" s="4">
        <v>42.0616</v>
      </c>
      <c r="Y27" s="9">
        <v>59.6736</v>
      </c>
      <c r="Z27" s="20">
        <v>1.4504</v>
      </c>
      <c r="AA27" s="12">
        <f t="shared" si="4"/>
        <v>103.1856</v>
      </c>
      <c r="AB27" s="4"/>
      <c r="AD27" s="12">
        <f t="shared" si="5"/>
        <v>0</v>
      </c>
      <c r="AE27" s="25">
        <v>5866.6143403875</v>
      </c>
      <c r="AF27" s="34">
        <f t="shared" si="6"/>
        <v>177.10804579999999</v>
      </c>
      <c r="AG27" s="35">
        <f t="shared" si="7"/>
        <v>27973.718152327223</v>
      </c>
      <c r="AH27" s="34">
        <f t="shared" si="8"/>
        <v>1303.7261397999996</v>
      </c>
      <c r="AI27" s="34">
        <f t="shared" si="9"/>
        <v>19827.26874524422</v>
      </c>
      <c r="AJ27" s="35">
        <f t="shared" si="10"/>
        <v>492.6585221736835</v>
      </c>
      <c r="AK27" s="33">
        <f t="shared" si="11"/>
        <v>5866.6143403875</v>
      </c>
      <c r="AL27" s="2">
        <f t="shared" si="12"/>
        <v>55641.093945732624</v>
      </c>
    </row>
    <row r="28" spans="1:38" ht="12.75">
      <c r="A28" s="1" t="s">
        <v>24</v>
      </c>
      <c r="B28" s="16">
        <v>272.39349999999996</v>
      </c>
      <c r="C28" s="5">
        <v>5.194</v>
      </c>
      <c r="D28" s="13">
        <v>109.00759612449399</v>
      </c>
      <c r="E28" s="18">
        <v>47.183403875506</v>
      </c>
      <c r="F28" s="36">
        <f t="shared" si="0"/>
        <v>433.7785</v>
      </c>
      <c r="G28" s="16">
        <v>537.4991593999998</v>
      </c>
      <c r="H28" s="5">
        <v>53.8486774</v>
      </c>
      <c r="I28" s="13">
        <v>78.72129839626325</v>
      </c>
      <c r="J28" s="18">
        <v>210.42067549999996</v>
      </c>
      <c r="K28" s="36">
        <f t="shared" si="1"/>
        <v>880.489810696263</v>
      </c>
      <c r="L28" s="15">
        <v>15</v>
      </c>
      <c r="M28" s="23">
        <v>7.5</v>
      </c>
      <c r="N28" s="23">
        <v>225.6</v>
      </c>
      <c r="O28" s="24">
        <v>8295.38424627321</v>
      </c>
      <c r="P28" s="3">
        <v>2742</v>
      </c>
      <c r="Q28" s="8">
        <v>14229</v>
      </c>
      <c r="R28" s="11">
        <f t="shared" si="2"/>
        <v>16971</v>
      </c>
      <c r="S28" s="17">
        <v>7.937999999999999</v>
      </c>
      <c r="T28" s="4">
        <v>27.635999999999996</v>
      </c>
      <c r="U28" s="9">
        <v>61.92963838477816</v>
      </c>
      <c r="V28" s="20">
        <v>48.068999999999996</v>
      </c>
      <c r="W28" s="12">
        <f t="shared" si="3"/>
        <v>145.57263838477814</v>
      </c>
      <c r="X28" s="4">
        <v>17.904600000000002</v>
      </c>
      <c r="Y28" s="9">
        <v>25.401600000000002</v>
      </c>
      <c r="Z28" s="20">
        <v>0.6174</v>
      </c>
      <c r="AA28" s="12">
        <f t="shared" si="4"/>
        <v>43.92360000000001</v>
      </c>
      <c r="AB28" s="4"/>
      <c r="AD28" s="12">
        <f t="shared" si="5"/>
        <v>0</v>
      </c>
      <c r="AE28" s="25">
        <v>5252.068195529999</v>
      </c>
      <c r="AF28" s="34">
        <f t="shared" si="6"/>
        <v>2846.5832773999996</v>
      </c>
      <c r="AG28" s="35">
        <f t="shared" si="7"/>
        <v>14504.060132905537</v>
      </c>
      <c r="AH28" s="34">
        <f t="shared" si="8"/>
        <v>832.8306593999998</v>
      </c>
      <c r="AI28" s="34">
        <f t="shared" si="9"/>
        <v>8528.48424627321</v>
      </c>
      <c r="AJ28" s="35">
        <f t="shared" si="10"/>
        <v>306.2904793755059</v>
      </c>
      <c r="AK28" s="33">
        <f t="shared" si="11"/>
        <v>5252.068195529999</v>
      </c>
      <c r="AL28" s="2">
        <f t="shared" si="12"/>
        <v>32270.316990884246</v>
      </c>
    </row>
    <row r="29" spans="1:38" ht="12.75">
      <c r="A29" s="1" t="s">
        <v>25</v>
      </c>
      <c r="B29" s="16">
        <v>1.0279</v>
      </c>
      <c r="C29" s="5">
        <v>0.019599999999999996</v>
      </c>
      <c r="D29" s="13">
        <v>0.0833</v>
      </c>
      <c r="E29" s="18">
        <v>0.5060999999999999</v>
      </c>
      <c r="F29" s="36">
        <f t="shared" si="0"/>
        <v>1.6368999999999998</v>
      </c>
      <c r="G29" s="16">
        <v>16.729822199999994</v>
      </c>
      <c r="H29" s="5">
        <v>1.6760562</v>
      </c>
      <c r="I29" s="13">
        <v>2.448537</v>
      </c>
      <c r="J29" s="18">
        <v>6.549406499999999</v>
      </c>
      <c r="K29" s="36">
        <f t="shared" si="1"/>
        <v>27.403821899999993</v>
      </c>
      <c r="L29" s="15">
        <v>0.2</v>
      </c>
      <c r="M29" s="23">
        <v>0</v>
      </c>
      <c r="N29" s="23">
        <v>1.2</v>
      </c>
      <c r="O29" s="24">
        <v>28.330389248358046</v>
      </c>
      <c r="P29" s="3">
        <v>0</v>
      </c>
      <c r="Q29" s="8">
        <v>0</v>
      </c>
      <c r="R29" s="11">
        <f t="shared" si="2"/>
        <v>0</v>
      </c>
      <c r="S29" s="17">
        <v>0</v>
      </c>
      <c r="T29" s="4">
        <v>0</v>
      </c>
      <c r="U29" s="9">
        <v>0</v>
      </c>
      <c r="V29" s="20">
        <v>0</v>
      </c>
      <c r="W29" s="12">
        <f t="shared" si="3"/>
        <v>0</v>
      </c>
      <c r="X29" s="4">
        <v>0</v>
      </c>
      <c r="Y29" s="9">
        <v>0</v>
      </c>
      <c r="Z29" s="20">
        <v>0</v>
      </c>
      <c r="AA29" s="12">
        <f t="shared" si="4"/>
        <v>0</v>
      </c>
      <c r="AB29" s="4"/>
      <c r="AD29" s="12">
        <f t="shared" si="5"/>
        <v>0</v>
      </c>
      <c r="AF29" s="34">
        <f t="shared" si="6"/>
        <v>1.6956562000000002</v>
      </c>
      <c r="AG29" s="35">
        <f t="shared" si="7"/>
        <v>2.531837</v>
      </c>
      <c r="AH29" s="34">
        <f t="shared" si="8"/>
        <v>17.957722199999992</v>
      </c>
      <c r="AI29" s="34">
        <f t="shared" si="9"/>
        <v>29.530389248358045</v>
      </c>
      <c r="AJ29" s="35">
        <f t="shared" si="10"/>
        <v>7.055506499999999</v>
      </c>
      <c r="AK29" s="33">
        <f t="shared" si="11"/>
        <v>0</v>
      </c>
      <c r="AL29" s="2">
        <f t="shared" si="12"/>
        <v>58.77111114835804</v>
      </c>
    </row>
    <row r="30" spans="1:38" ht="12.75">
      <c r="A30" s="1" t="s">
        <v>26</v>
      </c>
      <c r="B30" s="16">
        <v>3.0837000000000003</v>
      </c>
      <c r="C30" s="5">
        <v>0.05879999999999999</v>
      </c>
      <c r="D30" s="13">
        <v>1.3177966109785202</v>
      </c>
      <c r="E30" s="18">
        <v>0.4504033890214797</v>
      </c>
      <c r="F30" s="36">
        <f t="shared" si="0"/>
        <v>4.9107</v>
      </c>
      <c r="G30" s="16">
        <v>13.727033599999999</v>
      </c>
      <c r="H30" s="5">
        <v>1.3752256</v>
      </c>
      <c r="I30" s="13">
        <v>2.009507473258427</v>
      </c>
      <c r="J30" s="18">
        <v>5.373871999999999</v>
      </c>
      <c r="K30" s="36">
        <f t="shared" si="1"/>
        <v>22.485638673258425</v>
      </c>
      <c r="L30" s="15">
        <v>2.6</v>
      </c>
      <c r="M30" s="23">
        <v>0.9</v>
      </c>
      <c r="N30" s="23">
        <v>7.5</v>
      </c>
      <c r="O30" s="24">
        <v>3.385850050320323</v>
      </c>
      <c r="P30" s="3">
        <v>0</v>
      </c>
      <c r="Q30" s="8">
        <v>0</v>
      </c>
      <c r="R30" s="11">
        <f t="shared" si="2"/>
        <v>0</v>
      </c>
      <c r="S30" s="17">
        <v>0.0756</v>
      </c>
      <c r="T30" s="4">
        <v>0.2632</v>
      </c>
      <c r="U30" s="9">
        <v>0.5895324494382022</v>
      </c>
      <c r="V30" s="20">
        <v>0.45779999999999993</v>
      </c>
      <c r="W30" s="12">
        <f t="shared" si="3"/>
        <v>1.3861324494382021</v>
      </c>
      <c r="X30" s="4">
        <v>1.1368</v>
      </c>
      <c r="Y30" s="9">
        <v>1.6128</v>
      </c>
      <c r="Z30" s="20">
        <v>0.0392</v>
      </c>
      <c r="AA30" s="12">
        <f t="shared" si="4"/>
        <v>2.7888</v>
      </c>
      <c r="AB30" s="4"/>
      <c r="AD30" s="12">
        <f t="shared" si="5"/>
        <v>0</v>
      </c>
      <c r="AF30" s="34">
        <f t="shared" si="6"/>
        <v>2.8340256</v>
      </c>
      <c r="AG30" s="35">
        <f t="shared" si="7"/>
        <v>5.52963653367515</v>
      </c>
      <c r="AH30" s="34">
        <f t="shared" si="8"/>
        <v>19.4863336</v>
      </c>
      <c r="AI30" s="34">
        <f t="shared" si="9"/>
        <v>11.785850050320324</v>
      </c>
      <c r="AJ30" s="35">
        <f t="shared" si="10"/>
        <v>6.321275389021478</v>
      </c>
      <c r="AK30" s="33">
        <f t="shared" si="11"/>
        <v>0</v>
      </c>
      <c r="AL30" s="2">
        <f t="shared" si="12"/>
        <v>45.95712117301696</v>
      </c>
    </row>
    <row r="31" spans="1:38" ht="12.75">
      <c r="A31" s="1" t="s">
        <v>27</v>
      </c>
      <c r="B31" s="16">
        <v>0</v>
      </c>
      <c r="C31" s="5">
        <v>0</v>
      </c>
      <c r="D31" s="13">
        <v>0</v>
      </c>
      <c r="E31" s="18">
        <v>0</v>
      </c>
      <c r="F31" s="36">
        <f t="shared" si="0"/>
        <v>0</v>
      </c>
      <c r="G31" s="16">
        <v>3.4317583999999997</v>
      </c>
      <c r="H31" s="5">
        <v>0.3438064</v>
      </c>
      <c r="I31" s="13">
        <v>0.5028131134550815</v>
      </c>
      <c r="J31" s="18">
        <v>1.3434679999999997</v>
      </c>
      <c r="K31" s="36">
        <f t="shared" si="1"/>
        <v>5.621845913455081</v>
      </c>
      <c r="L31" s="15">
        <v>0.2</v>
      </c>
      <c r="M31" s="23">
        <v>0.06</v>
      </c>
      <c r="N31" s="23">
        <v>1.5</v>
      </c>
      <c r="O31" s="24">
        <v>5.171715734202814</v>
      </c>
      <c r="P31" s="3">
        <v>0</v>
      </c>
      <c r="Q31" s="8">
        <v>0</v>
      </c>
      <c r="R31" s="11">
        <f t="shared" si="2"/>
        <v>0</v>
      </c>
      <c r="S31" s="17">
        <v>0.1512</v>
      </c>
      <c r="T31" s="4">
        <v>0.5264</v>
      </c>
      <c r="U31" s="9">
        <v>1.1800887544017689</v>
      </c>
      <c r="V31" s="20">
        <v>0.9155999999999999</v>
      </c>
      <c r="W31" s="12">
        <f t="shared" si="3"/>
        <v>2.7732887544017686</v>
      </c>
      <c r="X31" s="4">
        <v>0</v>
      </c>
      <c r="Y31" s="9">
        <v>0</v>
      </c>
      <c r="Z31" s="20">
        <v>0</v>
      </c>
      <c r="AA31" s="12">
        <f t="shared" si="4"/>
        <v>0</v>
      </c>
      <c r="AB31" s="4"/>
      <c r="AD31" s="12">
        <f t="shared" si="5"/>
        <v>0</v>
      </c>
      <c r="AF31" s="34">
        <f t="shared" si="6"/>
        <v>0.8702064</v>
      </c>
      <c r="AG31" s="35">
        <f t="shared" si="7"/>
        <v>1.6829018678568504</v>
      </c>
      <c r="AH31" s="34">
        <f t="shared" si="8"/>
        <v>3.7829583999999996</v>
      </c>
      <c r="AI31" s="34">
        <f t="shared" si="9"/>
        <v>6.7317157342028136</v>
      </c>
      <c r="AJ31" s="35">
        <f t="shared" si="10"/>
        <v>2.2590679999999996</v>
      </c>
      <c r="AK31" s="33">
        <f t="shared" si="11"/>
        <v>0</v>
      </c>
      <c r="AL31" s="2">
        <f t="shared" si="12"/>
        <v>15.326850402059662</v>
      </c>
    </row>
    <row r="32" spans="1:38" ht="12.75">
      <c r="A32" s="1" t="s">
        <v>28</v>
      </c>
      <c r="B32" s="16">
        <v>1.0279</v>
      </c>
      <c r="C32" s="5">
        <v>0.019599999999999996</v>
      </c>
      <c r="D32" s="13">
        <v>0.24094177840508116</v>
      </c>
      <c r="E32" s="18">
        <v>0.3484582215949188</v>
      </c>
      <c r="F32" s="36">
        <f t="shared" si="0"/>
        <v>1.6369</v>
      </c>
      <c r="G32" s="16">
        <v>1.7158791999999998</v>
      </c>
      <c r="H32" s="5">
        <v>0.1719032</v>
      </c>
      <c r="I32" s="13">
        <v>0.25126109185688406</v>
      </c>
      <c r="J32" s="18">
        <v>0.6717339999999998</v>
      </c>
      <c r="K32" s="36">
        <f t="shared" si="1"/>
        <v>2.810777491856884</v>
      </c>
      <c r="L32" s="15">
        <v>0.1</v>
      </c>
      <c r="M32" s="23">
        <v>0</v>
      </c>
      <c r="N32" s="23">
        <v>1.5</v>
      </c>
      <c r="O32" s="24">
        <v>2.583196633727058</v>
      </c>
      <c r="P32" s="3">
        <v>0</v>
      </c>
      <c r="Q32" s="8">
        <v>0</v>
      </c>
      <c r="R32" s="11">
        <f t="shared" si="2"/>
        <v>0</v>
      </c>
      <c r="S32" s="17">
        <v>0</v>
      </c>
      <c r="T32" s="4">
        <v>0</v>
      </c>
      <c r="U32" s="9">
        <v>0</v>
      </c>
      <c r="V32" s="20">
        <v>0</v>
      </c>
      <c r="W32" s="12">
        <f t="shared" si="3"/>
        <v>0</v>
      </c>
      <c r="X32" s="4">
        <v>0</v>
      </c>
      <c r="Y32" s="9">
        <v>0</v>
      </c>
      <c r="Z32" s="20">
        <v>0</v>
      </c>
      <c r="AA32" s="12">
        <f t="shared" si="4"/>
        <v>0</v>
      </c>
      <c r="AB32" s="4"/>
      <c r="AD32" s="12">
        <f t="shared" si="5"/>
        <v>0</v>
      </c>
      <c r="AF32" s="34">
        <f t="shared" si="6"/>
        <v>0.1915032</v>
      </c>
      <c r="AG32" s="35">
        <f t="shared" si="7"/>
        <v>0.4922028702619652</v>
      </c>
      <c r="AH32" s="34">
        <f t="shared" si="8"/>
        <v>2.8437792</v>
      </c>
      <c r="AI32" s="34">
        <f t="shared" si="9"/>
        <v>4.0831966337270575</v>
      </c>
      <c r="AJ32" s="35">
        <f t="shared" si="10"/>
        <v>1.0201922215949186</v>
      </c>
      <c r="AK32" s="33">
        <f t="shared" si="11"/>
        <v>0</v>
      </c>
      <c r="AL32" s="2">
        <f t="shared" si="12"/>
        <v>8.630874125583942</v>
      </c>
    </row>
    <row r="33" spans="1:38" ht="12.75">
      <c r="A33" s="1" t="s">
        <v>29</v>
      </c>
      <c r="B33" s="16">
        <v>79.1483</v>
      </c>
      <c r="C33" s="5">
        <v>1.5091999999999997</v>
      </c>
      <c r="D33" s="13">
        <v>43.328867241041436</v>
      </c>
      <c r="E33" s="18">
        <v>2.054932758958554</v>
      </c>
      <c r="F33" s="36">
        <f t="shared" si="0"/>
        <v>126.04129999999999</v>
      </c>
      <c r="G33" s="16">
        <v>314.0058935999999</v>
      </c>
      <c r="H33" s="5">
        <v>31.4582856</v>
      </c>
      <c r="I33" s="13">
        <v>45.97288613499817</v>
      </c>
      <c r="J33" s="18">
        <v>122.92732199999998</v>
      </c>
      <c r="K33" s="36">
        <f t="shared" si="1"/>
        <v>514.3643873349981</v>
      </c>
      <c r="L33" s="15">
        <v>34.4</v>
      </c>
      <c r="M33" s="23">
        <v>12.3</v>
      </c>
      <c r="N33" s="23">
        <v>69.6</v>
      </c>
      <c r="O33" s="24">
        <v>148.13310862014313</v>
      </c>
      <c r="P33" s="3">
        <v>0</v>
      </c>
      <c r="Q33" s="8">
        <v>5025</v>
      </c>
      <c r="R33" s="11">
        <f t="shared" si="2"/>
        <v>5025</v>
      </c>
      <c r="S33" s="17">
        <v>2.4948</v>
      </c>
      <c r="T33" s="4">
        <v>8.685599999999999</v>
      </c>
      <c r="U33" s="9">
        <v>19.45685738044672</v>
      </c>
      <c r="V33" s="20">
        <v>15.107399999999998</v>
      </c>
      <c r="W33" s="12">
        <f t="shared" si="3"/>
        <v>45.74465738044672</v>
      </c>
      <c r="X33" s="4">
        <v>5.115600000000001</v>
      </c>
      <c r="Y33" s="9">
        <v>7.257599999999999</v>
      </c>
      <c r="Z33" s="20">
        <v>0.1764</v>
      </c>
      <c r="AA33" s="12">
        <f t="shared" si="4"/>
        <v>12.5496</v>
      </c>
      <c r="AB33" s="4"/>
      <c r="AD33" s="12">
        <f t="shared" si="5"/>
        <v>0</v>
      </c>
      <c r="AF33" s="34">
        <f t="shared" si="6"/>
        <v>46.7686856</v>
      </c>
      <c r="AG33" s="35">
        <f t="shared" si="7"/>
        <v>5141.016210756487</v>
      </c>
      <c r="AH33" s="34">
        <f t="shared" si="8"/>
        <v>430.0489935999999</v>
      </c>
      <c r="AI33" s="34">
        <f t="shared" si="9"/>
        <v>230.03310862014314</v>
      </c>
      <c r="AJ33" s="35">
        <f t="shared" si="10"/>
        <v>140.26605475895852</v>
      </c>
      <c r="AK33" s="33">
        <f t="shared" si="11"/>
        <v>0</v>
      </c>
      <c r="AL33" s="2">
        <f t="shared" si="12"/>
        <v>5988.1330533355895</v>
      </c>
    </row>
    <row r="34" spans="1:38" ht="12.75">
      <c r="A34" s="1" t="s">
        <v>30</v>
      </c>
      <c r="B34" s="16">
        <v>0</v>
      </c>
      <c r="C34" s="5">
        <v>0</v>
      </c>
      <c r="D34" s="13">
        <v>0</v>
      </c>
      <c r="E34" s="18">
        <v>0</v>
      </c>
      <c r="F34" s="36">
        <f t="shared" si="0"/>
        <v>0</v>
      </c>
      <c r="G34" s="16">
        <v>1.7158791999999998</v>
      </c>
      <c r="H34" s="5">
        <v>0.1719032</v>
      </c>
      <c r="I34" s="13">
        <v>0</v>
      </c>
      <c r="J34" s="18">
        <v>0.6717339999999998</v>
      </c>
      <c r="K34" s="36">
        <f t="shared" si="1"/>
        <v>2.5595163999999997</v>
      </c>
      <c r="L34" s="15">
        <v>0</v>
      </c>
      <c r="M34" s="23">
        <v>0</v>
      </c>
      <c r="N34" s="23">
        <v>0</v>
      </c>
      <c r="O34" s="24">
        <v>8.32332870245027</v>
      </c>
      <c r="P34" s="3">
        <v>0</v>
      </c>
      <c r="Q34" s="8">
        <v>0</v>
      </c>
      <c r="R34" s="11">
        <f t="shared" si="2"/>
        <v>0</v>
      </c>
      <c r="S34" s="17">
        <v>0</v>
      </c>
      <c r="T34" s="4">
        <v>0</v>
      </c>
      <c r="U34" s="9">
        <v>0</v>
      </c>
      <c r="V34" s="20">
        <v>0</v>
      </c>
      <c r="W34" s="12">
        <f t="shared" si="3"/>
        <v>0</v>
      </c>
      <c r="X34" s="4">
        <v>0</v>
      </c>
      <c r="Y34" s="9">
        <v>0</v>
      </c>
      <c r="Z34" s="20">
        <v>0</v>
      </c>
      <c r="AA34" s="12">
        <f t="shared" si="4"/>
        <v>0</v>
      </c>
      <c r="AB34" s="4"/>
      <c r="AD34" s="12">
        <f t="shared" si="5"/>
        <v>0</v>
      </c>
      <c r="AF34" s="34">
        <f t="shared" si="6"/>
        <v>0.1719032</v>
      </c>
      <c r="AG34" s="35">
        <f t="shared" si="7"/>
        <v>0</v>
      </c>
      <c r="AH34" s="34">
        <f t="shared" si="8"/>
        <v>1.7158791999999998</v>
      </c>
      <c r="AI34" s="34">
        <f t="shared" si="9"/>
        <v>8.32332870245027</v>
      </c>
      <c r="AJ34" s="35">
        <f t="shared" si="10"/>
        <v>0.6717339999999998</v>
      </c>
      <c r="AK34" s="33">
        <f t="shared" si="11"/>
        <v>0</v>
      </c>
      <c r="AL34" s="2">
        <f t="shared" si="12"/>
        <v>10.882845102450272</v>
      </c>
    </row>
    <row r="35" spans="1:38" ht="12.75">
      <c r="A35" s="1" t="s">
        <v>31</v>
      </c>
      <c r="B35" s="16">
        <v>6.167400000000001</v>
      </c>
      <c r="C35" s="5">
        <v>0.11759999999999998</v>
      </c>
      <c r="D35" s="13">
        <v>3.0111445093649314</v>
      </c>
      <c r="E35" s="18">
        <v>0.5252554906350679</v>
      </c>
      <c r="F35" s="36">
        <f t="shared" si="0"/>
        <v>9.8214</v>
      </c>
      <c r="G35" s="16">
        <v>31.314795399999994</v>
      </c>
      <c r="H35" s="5">
        <v>3.1372334000000004</v>
      </c>
      <c r="I35" s="13">
        <v>4.592893265896077</v>
      </c>
      <c r="J35" s="18">
        <v>12.259145499999999</v>
      </c>
      <c r="K35" s="36">
        <f t="shared" si="1"/>
        <v>51.30406756589608</v>
      </c>
      <c r="L35" s="15">
        <v>0.9</v>
      </c>
      <c r="M35" s="23">
        <v>0.42</v>
      </c>
      <c r="N35" s="23">
        <v>4.5</v>
      </c>
      <c r="O35" s="24">
        <v>31.08062426665855</v>
      </c>
      <c r="P35" s="3">
        <v>0</v>
      </c>
      <c r="Q35" s="8">
        <v>0</v>
      </c>
      <c r="R35" s="11">
        <f t="shared" si="2"/>
        <v>0</v>
      </c>
      <c r="S35" s="17">
        <v>0.1512</v>
      </c>
      <c r="T35" s="4">
        <v>0.5264</v>
      </c>
      <c r="U35" s="9">
        <v>1.1813036776246022</v>
      </c>
      <c r="V35" s="20">
        <v>0.9155999999999999</v>
      </c>
      <c r="W35" s="12">
        <f t="shared" si="3"/>
        <v>2.774503677624602</v>
      </c>
      <c r="X35" s="4">
        <v>0</v>
      </c>
      <c r="Y35" s="9">
        <v>0</v>
      </c>
      <c r="Z35" s="20">
        <v>0</v>
      </c>
      <c r="AA35" s="12">
        <f t="shared" si="4"/>
        <v>0</v>
      </c>
      <c r="AB35" s="4"/>
      <c r="AD35" s="12">
        <f t="shared" si="5"/>
        <v>0</v>
      </c>
      <c r="AF35" s="34">
        <f t="shared" si="6"/>
        <v>3.7812334000000005</v>
      </c>
      <c r="AG35" s="35">
        <f t="shared" si="7"/>
        <v>8.78534145288561</v>
      </c>
      <c r="AH35" s="34">
        <f t="shared" si="8"/>
        <v>38.533395399999996</v>
      </c>
      <c r="AI35" s="34">
        <f t="shared" si="9"/>
        <v>36.00062426665855</v>
      </c>
      <c r="AJ35" s="35">
        <f t="shared" si="10"/>
        <v>13.700000990635067</v>
      </c>
      <c r="AK35" s="33">
        <f t="shared" si="11"/>
        <v>0</v>
      </c>
      <c r="AL35" s="2">
        <f t="shared" si="12"/>
        <v>100.80059551017922</v>
      </c>
    </row>
    <row r="36" spans="6:30" ht="12.75">
      <c r="F36" s="36">
        <f t="shared" si="0"/>
        <v>0</v>
      </c>
      <c r="K36" s="11"/>
      <c r="R36" s="11">
        <f t="shared" si="2"/>
        <v>0</v>
      </c>
      <c r="W36" s="11"/>
      <c r="AA36" s="11"/>
      <c r="AD36" s="12">
        <f t="shared" si="5"/>
        <v>0</v>
      </c>
    </row>
    <row r="37" spans="6:23" ht="12.75">
      <c r="F37" s="36">
        <f t="shared" si="0"/>
        <v>0</v>
      </c>
      <c r="R37" s="11"/>
      <c r="W37" s="11"/>
    </row>
  </sheetData>
  <printOptions/>
  <pageMargins left="0.19" right="0.19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36"/>
  <sheetViews>
    <sheetView tabSelected="1" workbookViewId="0" topLeftCell="A1">
      <pane xSplit="1" ySplit="3" topLeftCell="AA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H11" sqref="AH11"/>
    </sheetView>
  </sheetViews>
  <sheetFormatPr defaultColWidth="9.140625" defaultRowHeight="12.75"/>
  <cols>
    <col min="1" max="1" width="14.57421875" style="0" customWidth="1"/>
    <col min="2" max="2" width="9.140625" style="15" customWidth="1"/>
    <col min="3" max="3" width="9.140625" style="3" customWidth="1"/>
    <col min="4" max="4" width="9.140625" style="8" customWidth="1"/>
    <col min="5" max="6" width="9.140625" style="19" customWidth="1"/>
    <col min="7" max="7" width="9.140625" style="15" customWidth="1"/>
    <col min="8" max="8" width="9.140625" style="3" customWidth="1"/>
    <col min="9" max="9" width="9.140625" style="8" customWidth="1"/>
    <col min="10" max="10" width="9.140625" style="19" customWidth="1"/>
    <col min="11" max="11" width="9.140625" style="15" customWidth="1"/>
    <col min="12" max="14" width="9.140625" style="23" customWidth="1"/>
    <col min="15" max="15" width="9.140625" style="3" customWidth="1"/>
    <col min="16" max="16" width="9.140625" style="8" customWidth="1"/>
    <col min="17" max="17" width="9.140625" style="15" customWidth="1"/>
    <col min="18" max="18" width="9.140625" style="3" customWidth="1"/>
    <col min="19" max="19" width="9.140625" style="8" customWidth="1"/>
    <col min="20" max="20" width="9.140625" style="19" customWidth="1"/>
    <col min="21" max="21" width="9.140625" style="3" customWidth="1"/>
    <col min="22" max="22" width="9.140625" style="8" customWidth="1"/>
    <col min="23" max="23" width="9.140625" style="19" customWidth="1"/>
    <col min="24" max="24" width="9.140625" style="3" customWidth="1"/>
    <col min="25" max="25" width="9.140625" style="8" customWidth="1"/>
    <col min="26" max="26" width="9.140625" style="21" customWidth="1"/>
  </cols>
  <sheetData>
    <row r="1" spans="1:27" ht="12.75">
      <c r="A1" t="s">
        <v>58</v>
      </c>
      <c r="AA1" t="s">
        <v>55</v>
      </c>
    </row>
    <row r="2" spans="2:32" ht="12.75">
      <c r="B2" s="14" t="s">
        <v>36</v>
      </c>
      <c r="F2" s="38"/>
      <c r="G2" s="14" t="s">
        <v>37</v>
      </c>
      <c r="K2" s="14" t="s">
        <v>39</v>
      </c>
      <c r="L2" s="22" t="s">
        <v>40</v>
      </c>
      <c r="M2" s="22" t="s">
        <v>42</v>
      </c>
      <c r="N2" s="22" t="s">
        <v>43</v>
      </c>
      <c r="O2" s="6" t="s">
        <v>46</v>
      </c>
      <c r="Q2" s="14" t="s">
        <v>50</v>
      </c>
      <c r="U2" s="6" t="s">
        <v>51</v>
      </c>
      <c r="X2" s="6" t="s">
        <v>52</v>
      </c>
      <c r="Y2" s="7"/>
      <c r="Z2" s="21" t="s">
        <v>43</v>
      </c>
      <c r="AA2" s="33" t="s">
        <v>55</v>
      </c>
      <c r="AB2" s="33"/>
      <c r="AC2" s="33"/>
      <c r="AD2" s="33"/>
      <c r="AE2" s="33"/>
      <c r="AF2" s="33"/>
    </row>
    <row r="3" spans="2:32" ht="12.75">
      <c r="B3" s="15" t="s">
        <v>32</v>
      </c>
      <c r="C3" s="3" t="s">
        <v>33</v>
      </c>
      <c r="D3" s="8" t="s">
        <v>34</v>
      </c>
      <c r="E3" s="19" t="s">
        <v>35</v>
      </c>
      <c r="F3" s="38" t="s">
        <v>56</v>
      </c>
      <c r="G3" s="15" t="s">
        <v>32</v>
      </c>
      <c r="H3" s="3" t="s">
        <v>48</v>
      </c>
      <c r="I3" s="8" t="s">
        <v>34</v>
      </c>
      <c r="J3" s="19" t="s">
        <v>49</v>
      </c>
      <c r="K3" s="15" t="s">
        <v>32</v>
      </c>
      <c r="L3" s="23" t="s">
        <v>41</v>
      </c>
      <c r="M3" s="23" t="s">
        <v>41</v>
      </c>
      <c r="N3" s="23" t="s">
        <v>41</v>
      </c>
      <c r="O3" s="3" t="s">
        <v>44</v>
      </c>
      <c r="P3" s="8" t="s">
        <v>45</v>
      </c>
      <c r="Q3" s="15" t="s">
        <v>47</v>
      </c>
      <c r="R3" s="3" t="s">
        <v>48</v>
      </c>
      <c r="S3" s="8" t="s">
        <v>34</v>
      </c>
      <c r="T3" s="19" t="s">
        <v>49</v>
      </c>
      <c r="U3" s="3" t="s">
        <v>48</v>
      </c>
      <c r="V3" s="8" t="s">
        <v>34</v>
      </c>
      <c r="W3" s="19" t="s">
        <v>38</v>
      </c>
      <c r="X3" s="3" t="s">
        <v>48</v>
      </c>
      <c r="Y3" s="8" t="s">
        <v>34</v>
      </c>
      <c r="Z3" s="21" t="s">
        <v>54</v>
      </c>
      <c r="AA3" s="33" t="s">
        <v>48</v>
      </c>
      <c r="AB3" s="33" t="s">
        <v>34</v>
      </c>
      <c r="AC3" s="33" t="s">
        <v>32</v>
      </c>
      <c r="AD3" s="33" t="s">
        <v>41</v>
      </c>
      <c r="AE3" s="33" t="s">
        <v>38</v>
      </c>
      <c r="AF3" s="33" t="s">
        <v>53</v>
      </c>
    </row>
    <row r="4" spans="1:33" ht="12.75">
      <c r="A4" s="1" t="s">
        <v>0</v>
      </c>
      <c r="B4" s="17">
        <v>15.6492</v>
      </c>
      <c r="C4" s="4">
        <v>25.8552</v>
      </c>
      <c r="D4" s="9">
        <v>236.7792</v>
      </c>
      <c r="E4" s="20">
        <v>51.71039999999999</v>
      </c>
      <c r="F4" s="39">
        <f>SUM(B4:E4)</f>
        <v>329.99399999999997</v>
      </c>
      <c r="G4" s="17">
        <v>1374.135</v>
      </c>
      <c r="H4" s="4">
        <v>161.805</v>
      </c>
      <c r="I4" s="9">
        <v>221.6068392449337</v>
      </c>
      <c r="J4" s="20">
        <v>652.05</v>
      </c>
      <c r="K4" s="15">
        <v>43.7</v>
      </c>
      <c r="L4" s="31">
        <v>26.04</v>
      </c>
      <c r="M4" s="23">
        <v>204.9</v>
      </c>
      <c r="N4" s="24">
        <v>14791.693970784052</v>
      </c>
      <c r="O4" s="3">
        <v>31150.8</v>
      </c>
      <c r="P4" s="8">
        <v>8214.2</v>
      </c>
      <c r="Q4" s="26">
        <v>0.924</v>
      </c>
      <c r="R4" s="27">
        <v>3.2479999999999998</v>
      </c>
      <c r="S4" s="28">
        <v>14.09516188166511</v>
      </c>
      <c r="T4" s="29">
        <v>9.351999999999999</v>
      </c>
      <c r="U4" s="27">
        <v>26.826800000000002</v>
      </c>
      <c r="V4" s="28">
        <v>58.71879999999999</v>
      </c>
      <c r="W4" s="29">
        <v>7.035</v>
      </c>
      <c r="Z4" s="21">
        <v>4254</v>
      </c>
      <c r="AA4" s="34">
        <f>+C4+H4+O4+R4+U4+X4</f>
        <v>31368.534999999996</v>
      </c>
      <c r="AB4" s="35">
        <f>+Y4+V4+S4+P4+I4+D4</f>
        <v>8745.400001126602</v>
      </c>
      <c r="AC4" s="34">
        <f>+Q4+K4+G4+B4</f>
        <v>1434.4082</v>
      </c>
      <c r="AD4" s="34">
        <f>+N4+M4+L4</f>
        <v>15022.633970784053</v>
      </c>
      <c r="AE4" s="35">
        <f>+W4+T4+J4+E4</f>
        <v>720.1473999999998</v>
      </c>
      <c r="AF4" s="33">
        <f>+Z4</f>
        <v>4254</v>
      </c>
      <c r="AG4" s="2">
        <f>SUM(AA4:AF4)</f>
        <v>61545.12457191065</v>
      </c>
    </row>
    <row r="5" spans="1:33" ht="12.75">
      <c r="A5" s="1" t="s">
        <v>1</v>
      </c>
      <c r="B5" s="17">
        <v>0</v>
      </c>
      <c r="C5" s="4">
        <v>0</v>
      </c>
      <c r="D5" s="9">
        <v>0</v>
      </c>
      <c r="E5" s="20">
        <v>0</v>
      </c>
      <c r="F5" s="39">
        <f aca="true" t="shared" si="0" ref="F5:F35">SUM(B5:E5)</f>
        <v>0</v>
      </c>
      <c r="G5" s="17">
        <v>22.7031</v>
      </c>
      <c r="H5" s="4">
        <v>2.6733000000000002</v>
      </c>
      <c r="I5" s="9">
        <v>0</v>
      </c>
      <c r="J5" s="20">
        <v>10.773</v>
      </c>
      <c r="K5" s="15">
        <v>1.5</v>
      </c>
      <c r="L5" s="31">
        <v>0.42</v>
      </c>
      <c r="M5" s="23">
        <v>4.2</v>
      </c>
      <c r="N5" s="24">
        <v>164.72751995912475</v>
      </c>
      <c r="O5" s="3">
        <v>0</v>
      </c>
      <c r="P5" s="8">
        <v>0</v>
      </c>
      <c r="Q5" s="26">
        <v>0</v>
      </c>
      <c r="R5" s="27">
        <v>0</v>
      </c>
      <c r="S5" s="28">
        <v>0</v>
      </c>
      <c r="T5" s="29">
        <v>0</v>
      </c>
      <c r="U5" s="27">
        <v>0</v>
      </c>
      <c r="V5" s="28">
        <v>0</v>
      </c>
      <c r="W5" s="29">
        <v>0</v>
      </c>
      <c r="Z5" s="30"/>
      <c r="AA5" s="34">
        <f aca="true" t="shared" si="1" ref="AA5:AA35">+C5+H5+O5+R5+U5+X5</f>
        <v>2.6733000000000002</v>
      </c>
      <c r="AB5" s="35">
        <f aca="true" t="shared" si="2" ref="AB5:AB35">+Y5+V5+S5+P5+I5+D5</f>
        <v>0</v>
      </c>
      <c r="AC5" s="34">
        <f aca="true" t="shared" si="3" ref="AC5:AC35">+Q5+K5+G5+B5</f>
        <v>24.2031</v>
      </c>
      <c r="AD5" s="34">
        <f aca="true" t="shared" si="4" ref="AD5:AD35">+N5+M5+L5</f>
        <v>169.34751995912472</v>
      </c>
      <c r="AE5" s="35">
        <f aca="true" t="shared" si="5" ref="AE5:AE35">+W5+T5+J5+E5</f>
        <v>10.773</v>
      </c>
      <c r="AF5" s="33">
        <f aca="true" t="shared" si="6" ref="AF5:AF35">+Z5</f>
        <v>0</v>
      </c>
      <c r="AG5" s="2">
        <f aca="true" t="shared" si="7" ref="AG5:AG35">SUM(AA5:AF5)</f>
        <v>206.9969199591247</v>
      </c>
    </row>
    <row r="6" spans="1:33" ht="12.75">
      <c r="A6" s="1" t="s">
        <v>2</v>
      </c>
      <c r="B6" s="17">
        <v>1.7066</v>
      </c>
      <c r="C6" s="4">
        <v>2.8195999999999994</v>
      </c>
      <c r="D6" s="9">
        <v>25.8216</v>
      </c>
      <c r="E6" s="20">
        <v>5.639199999999999</v>
      </c>
      <c r="F6" s="39">
        <f t="shared" si="0"/>
        <v>35.986999999999995</v>
      </c>
      <c r="G6" s="17">
        <v>145.77779999999998</v>
      </c>
      <c r="H6" s="4">
        <v>17.1654</v>
      </c>
      <c r="I6" s="9">
        <v>23.49166597709768</v>
      </c>
      <c r="J6" s="20">
        <v>69.174</v>
      </c>
      <c r="K6" s="15">
        <v>5.9</v>
      </c>
      <c r="L6" s="31">
        <v>5.94</v>
      </c>
      <c r="M6" s="23">
        <v>84</v>
      </c>
      <c r="N6" s="24">
        <v>2094.1730915117746</v>
      </c>
      <c r="O6" s="3">
        <v>107</v>
      </c>
      <c r="P6" s="8">
        <v>488</v>
      </c>
      <c r="Q6" s="26">
        <v>0.06929999999999999</v>
      </c>
      <c r="R6" s="27">
        <v>0.24359999999999996</v>
      </c>
      <c r="S6" s="28">
        <v>1.0563309357153317</v>
      </c>
      <c r="T6" s="29">
        <v>0.7013999999999999</v>
      </c>
      <c r="U6" s="27">
        <v>1.4014</v>
      </c>
      <c r="V6" s="28">
        <v>3.067399999999999</v>
      </c>
      <c r="W6" s="29">
        <v>0.3675</v>
      </c>
      <c r="Z6" s="30">
        <v>1349.1971595525</v>
      </c>
      <c r="AA6" s="34">
        <f t="shared" si="1"/>
        <v>128.63</v>
      </c>
      <c r="AB6" s="35">
        <f t="shared" si="2"/>
        <v>541.436996912813</v>
      </c>
      <c r="AC6" s="34">
        <f t="shared" si="3"/>
        <v>153.4537</v>
      </c>
      <c r="AD6" s="34">
        <f t="shared" si="4"/>
        <v>2184.1130915117747</v>
      </c>
      <c r="AE6" s="35">
        <f t="shared" si="5"/>
        <v>75.88210000000001</v>
      </c>
      <c r="AF6" s="33">
        <f t="shared" si="6"/>
        <v>1349.1971595525</v>
      </c>
      <c r="AG6" s="2">
        <f t="shared" si="7"/>
        <v>4432.713047977088</v>
      </c>
    </row>
    <row r="7" spans="1:33" ht="12.75">
      <c r="A7" s="1" t="s">
        <v>3</v>
      </c>
      <c r="B7" s="17">
        <v>8.178799999999999</v>
      </c>
      <c r="C7" s="4">
        <v>13.512799999999999</v>
      </c>
      <c r="D7" s="9">
        <v>123.74879999999999</v>
      </c>
      <c r="E7" s="20">
        <v>27.025599999999994</v>
      </c>
      <c r="F7" s="39">
        <f t="shared" si="0"/>
        <v>172.46599999999998</v>
      </c>
      <c r="G7" s="17">
        <v>692.6437000000001</v>
      </c>
      <c r="H7" s="4">
        <v>81.5591</v>
      </c>
      <c r="I7" s="9">
        <v>111.65925148214335</v>
      </c>
      <c r="J7" s="20">
        <v>328.671</v>
      </c>
      <c r="K7" s="15">
        <v>16.9</v>
      </c>
      <c r="L7" s="31">
        <v>10.38</v>
      </c>
      <c r="M7" s="23">
        <v>260.7</v>
      </c>
      <c r="N7" s="24">
        <v>9775.142285025766</v>
      </c>
      <c r="O7" s="3">
        <v>9884</v>
      </c>
      <c r="P7" s="8">
        <v>12322</v>
      </c>
      <c r="Q7" s="26">
        <v>2.0327999999999995</v>
      </c>
      <c r="R7" s="27">
        <v>7.145599999999998</v>
      </c>
      <c r="S7" s="28">
        <v>30.99729629763911</v>
      </c>
      <c r="T7" s="29">
        <v>20.5744</v>
      </c>
      <c r="U7" s="27">
        <v>22.622600000000002</v>
      </c>
      <c r="V7" s="28">
        <v>49.51659999999999</v>
      </c>
      <c r="W7" s="29">
        <v>5.9325</v>
      </c>
      <c r="Z7" s="30">
        <v>3972.52599105</v>
      </c>
      <c r="AA7" s="34">
        <f t="shared" si="1"/>
        <v>10008.840100000001</v>
      </c>
      <c r="AB7" s="35">
        <f t="shared" si="2"/>
        <v>12637.921947779783</v>
      </c>
      <c r="AC7" s="34">
        <f t="shared" si="3"/>
        <v>719.7553000000001</v>
      </c>
      <c r="AD7" s="34">
        <f t="shared" si="4"/>
        <v>10046.222285025766</v>
      </c>
      <c r="AE7" s="35">
        <f t="shared" si="5"/>
        <v>382.2035</v>
      </c>
      <c r="AF7" s="33">
        <f t="shared" si="6"/>
        <v>3972.52599105</v>
      </c>
      <c r="AG7" s="2">
        <f t="shared" si="7"/>
        <v>37767.46912385555</v>
      </c>
    </row>
    <row r="8" spans="1:33" ht="12.75">
      <c r="A8" s="1" t="s">
        <v>4</v>
      </c>
      <c r="B8" s="17">
        <v>4.9266</v>
      </c>
      <c r="C8" s="4">
        <v>8.1396</v>
      </c>
      <c r="D8" s="9">
        <v>74.54160000000002</v>
      </c>
      <c r="E8" s="20">
        <v>16.2792</v>
      </c>
      <c r="F8" s="39">
        <f t="shared" si="0"/>
        <v>103.88700000000001</v>
      </c>
      <c r="G8" s="17">
        <v>87.62599999999999</v>
      </c>
      <c r="H8" s="4">
        <v>10.318</v>
      </c>
      <c r="I8" s="9">
        <v>14.142251652305173</v>
      </c>
      <c r="J8" s="20">
        <v>41.58</v>
      </c>
      <c r="K8" s="15">
        <v>3.7</v>
      </c>
      <c r="L8" s="31">
        <v>1.8</v>
      </c>
      <c r="M8" s="23">
        <v>8.4</v>
      </c>
      <c r="N8" s="24">
        <v>26.39227614681004</v>
      </c>
      <c r="O8" s="3">
        <v>0</v>
      </c>
      <c r="P8" s="8">
        <v>0</v>
      </c>
      <c r="Q8" s="26">
        <v>0.1155</v>
      </c>
      <c r="R8" s="27">
        <v>0.40599999999999997</v>
      </c>
      <c r="S8" s="28">
        <v>1.7632418973788904</v>
      </c>
      <c r="T8" s="29">
        <v>1.1689999999999998</v>
      </c>
      <c r="U8" s="27">
        <v>0</v>
      </c>
      <c r="V8" s="28">
        <v>0</v>
      </c>
      <c r="W8" s="29">
        <v>0</v>
      </c>
      <c r="Z8" s="30">
        <v>0</v>
      </c>
      <c r="AA8" s="34">
        <f t="shared" si="1"/>
        <v>18.863599999999998</v>
      </c>
      <c r="AB8" s="35">
        <f t="shared" si="2"/>
        <v>90.44709354968408</v>
      </c>
      <c r="AC8" s="34">
        <f t="shared" si="3"/>
        <v>96.36809999999998</v>
      </c>
      <c r="AD8" s="34">
        <f t="shared" si="4"/>
        <v>36.592276146810036</v>
      </c>
      <c r="AE8" s="35">
        <f t="shared" si="5"/>
        <v>59.0282</v>
      </c>
      <c r="AF8" s="33">
        <f t="shared" si="6"/>
        <v>0</v>
      </c>
      <c r="AG8" s="2">
        <f t="shared" si="7"/>
        <v>301.2992696964941</v>
      </c>
    </row>
    <row r="9" spans="1:33" ht="12.75">
      <c r="A9" s="1" t="s">
        <v>5</v>
      </c>
      <c r="B9" s="17">
        <v>20.93</v>
      </c>
      <c r="C9" s="4">
        <v>34.58</v>
      </c>
      <c r="D9" s="9">
        <v>316.68</v>
      </c>
      <c r="E9" s="20">
        <v>69.16</v>
      </c>
      <c r="F9" s="39">
        <f t="shared" si="0"/>
        <v>441.35</v>
      </c>
      <c r="G9" s="17">
        <v>1178.5697</v>
      </c>
      <c r="H9" s="4">
        <v>138.7771</v>
      </c>
      <c r="I9" s="9">
        <v>190.57929542408925</v>
      </c>
      <c r="J9" s="20">
        <v>559.251</v>
      </c>
      <c r="K9" s="15">
        <v>50.3</v>
      </c>
      <c r="L9" s="31">
        <v>25.14</v>
      </c>
      <c r="M9" s="23">
        <v>251.7</v>
      </c>
      <c r="N9" s="24">
        <v>3623.350964053914</v>
      </c>
      <c r="O9" s="3">
        <v>16154</v>
      </c>
      <c r="P9" s="8">
        <v>1006</v>
      </c>
      <c r="Q9" s="26">
        <v>5.520899999999999</v>
      </c>
      <c r="R9" s="27">
        <v>19.406799999999997</v>
      </c>
      <c r="S9" s="28">
        <v>84.44514098981838</v>
      </c>
      <c r="T9" s="29">
        <v>55.87819999999999</v>
      </c>
      <c r="U9" s="27">
        <v>270.8706</v>
      </c>
      <c r="V9" s="28">
        <v>592.8845999999999</v>
      </c>
      <c r="W9" s="29">
        <v>71.0325</v>
      </c>
      <c r="X9" s="27">
        <v>3262</v>
      </c>
      <c r="Y9" s="28">
        <v>1088</v>
      </c>
      <c r="Z9" s="30">
        <v>1664.7175445249995</v>
      </c>
      <c r="AA9" s="34">
        <f t="shared" si="1"/>
        <v>19879.6345</v>
      </c>
      <c r="AB9" s="35">
        <f t="shared" si="2"/>
        <v>3278.5890364139073</v>
      </c>
      <c r="AC9" s="34">
        <f t="shared" si="3"/>
        <v>1255.3206</v>
      </c>
      <c r="AD9" s="34">
        <f t="shared" si="4"/>
        <v>3900.190964053914</v>
      </c>
      <c r="AE9" s="35">
        <f t="shared" si="5"/>
        <v>755.3217</v>
      </c>
      <c r="AF9" s="33">
        <f t="shared" si="6"/>
        <v>1664.7175445249995</v>
      </c>
      <c r="AG9" s="2">
        <f t="shared" si="7"/>
        <v>30733.77434499282</v>
      </c>
    </row>
    <row r="10" spans="1:33" ht="12.75">
      <c r="A10" s="1" t="s">
        <v>6</v>
      </c>
      <c r="B10" s="17">
        <v>5.313</v>
      </c>
      <c r="C10" s="4">
        <v>8.777999999999999</v>
      </c>
      <c r="D10" s="9">
        <v>80.388</v>
      </c>
      <c r="E10" s="20">
        <v>17.555999999999997</v>
      </c>
      <c r="F10" s="39">
        <f t="shared" si="0"/>
        <v>112.035</v>
      </c>
      <c r="G10" s="17">
        <v>798.1931999999999</v>
      </c>
      <c r="H10" s="4">
        <v>93.9876</v>
      </c>
      <c r="I10" s="9">
        <v>128.72460580874088</v>
      </c>
      <c r="J10" s="20">
        <v>378.756</v>
      </c>
      <c r="K10" s="15">
        <v>20.6</v>
      </c>
      <c r="L10" s="31">
        <v>15.06</v>
      </c>
      <c r="M10" s="23">
        <v>54.6</v>
      </c>
      <c r="N10" s="24">
        <v>2270.770369231024</v>
      </c>
      <c r="O10" s="3">
        <v>2683</v>
      </c>
      <c r="P10" s="8">
        <v>1059</v>
      </c>
      <c r="Q10" s="26">
        <v>1.4552999999999996</v>
      </c>
      <c r="R10" s="27">
        <v>5.1156</v>
      </c>
      <c r="S10" s="28">
        <v>22.19986917577861</v>
      </c>
      <c r="T10" s="29">
        <v>14.7294</v>
      </c>
      <c r="U10" s="27">
        <v>68.6686</v>
      </c>
      <c r="V10" s="28">
        <v>150.30259999999998</v>
      </c>
      <c r="W10" s="29">
        <v>18.0075</v>
      </c>
      <c r="Z10" s="30">
        <v>3359.31327171</v>
      </c>
      <c r="AA10" s="34">
        <f t="shared" si="1"/>
        <v>2859.5498000000002</v>
      </c>
      <c r="AB10" s="35">
        <f t="shared" si="2"/>
        <v>1440.6150749845192</v>
      </c>
      <c r="AC10" s="34">
        <f t="shared" si="3"/>
        <v>825.5614999999999</v>
      </c>
      <c r="AD10" s="34">
        <f t="shared" si="4"/>
        <v>2340.4303692310236</v>
      </c>
      <c r="AE10" s="35">
        <f t="shared" si="5"/>
        <v>429.04889999999995</v>
      </c>
      <c r="AF10" s="33">
        <f t="shared" si="6"/>
        <v>3359.31327171</v>
      </c>
      <c r="AG10" s="2">
        <f t="shared" si="7"/>
        <v>11254.518915925542</v>
      </c>
    </row>
    <row r="11" spans="1:33" ht="12.75">
      <c r="A11" s="1" t="s">
        <v>7</v>
      </c>
      <c r="B11" s="17">
        <v>0.5151999999999999</v>
      </c>
      <c r="C11" s="4">
        <v>0.8512</v>
      </c>
      <c r="D11" s="9">
        <v>7.7952</v>
      </c>
      <c r="E11" s="20">
        <v>1.7023999999999997</v>
      </c>
      <c r="F11" s="39">
        <f t="shared" si="0"/>
        <v>10.863999999999999</v>
      </c>
      <c r="G11" s="17">
        <v>101.1682</v>
      </c>
      <c r="H11" s="4">
        <v>11.9126</v>
      </c>
      <c r="I11" s="9">
        <v>16.30718490194667</v>
      </c>
      <c r="J11" s="20">
        <v>48.00599999999999</v>
      </c>
      <c r="K11" s="15">
        <v>3.9</v>
      </c>
      <c r="L11" s="31">
        <v>3.36</v>
      </c>
      <c r="M11" s="23">
        <v>15.3</v>
      </c>
      <c r="N11" s="24">
        <v>2131.8530013483783</v>
      </c>
      <c r="O11" s="3">
        <v>0</v>
      </c>
      <c r="P11" s="8">
        <v>432</v>
      </c>
      <c r="Q11" s="26">
        <v>0.09239999999999998</v>
      </c>
      <c r="R11" s="27">
        <v>0.3248</v>
      </c>
      <c r="S11" s="28">
        <v>1.4088062919438697</v>
      </c>
      <c r="T11" s="29">
        <v>0.9352</v>
      </c>
      <c r="U11" s="27">
        <v>3.2032000000000003</v>
      </c>
      <c r="V11" s="28">
        <v>7.011199999999998</v>
      </c>
      <c r="W11" s="29">
        <v>0.84</v>
      </c>
      <c r="Z11" s="30">
        <v>420.0123011999999</v>
      </c>
      <c r="AA11" s="34">
        <f t="shared" si="1"/>
        <v>16.2918</v>
      </c>
      <c r="AB11" s="35">
        <f t="shared" si="2"/>
        <v>464.5223911938906</v>
      </c>
      <c r="AC11" s="34">
        <f t="shared" si="3"/>
        <v>105.6758</v>
      </c>
      <c r="AD11" s="34">
        <f t="shared" si="4"/>
        <v>2150.5130013483786</v>
      </c>
      <c r="AE11" s="35">
        <f t="shared" si="5"/>
        <v>51.48359999999999</v>
      </c>
      <c r="AF11" s="33">
        <f t="shared" si="6"/>
        <v>420.0123011999999</v>
      </c>
      <c r="AG11" s="2">
        <f t="shared" si="7"/>
        <v>3208.498893742269</v>
      </c>
    </row>
    <row r="12" spans="1:33" ht="12.75">
      <c r="A12" s="1" t="s">
        <v>8</v>
      </c>
      <c r="B12" s="17">
        <v>0.6117999999999999</v>
      </c>
      <c r="C12" s="4">
        <v>1.0108</v>
      </c>
      <c r="D12" s="9">
        <v>9.2568</v>
      </c>
      <c r="E12" s="20">
        <v>2.0215999999999994</v>
      </c>
      <c r="F12" s="39">
        <f t="shared" si="0"/>
        <v>12.901</v>
      </c>
      <c r="G12" s="17">
        <v>83.2447</v>
      </c>
      <c r="H12" s="4">
        <v>9.8021</v>
      </c>
      <c r="I12" s="9">
        <v>13.426167243187205</v>
      </c>
      <c r="J12" s="20">
        <v>39.501</v>
      </c>
      <c r="K12" s="15">
        <v>6.2</v>
      </c>
      <c r="L12" s="31">
        <v>3.66</v>
      </c>
      <c r="M12" s="23">
        <v>46.2</v>
      </c>
      <c r="N12" s="24">
        <v>1446.0716232238562</v>
      </c>
      <c r="O12" s="3">
        <v>0</v>
      </c>
      <c r="P12" s="8">
        <v>212</v>
      </c>
      <c r="Q12" s="26">
        <v>0.16169999999999998</v>
      </c>
      <c r="R12" s="27">
        <v>0.5683999999999999</v>
      </c>
      <c r="S12" s="28">
        <v>2.4668901954976303</v>
      </c>
      <c r="T12" s="29">
        <v>1.6365999999999996</v>
      </c>
      <c r="U12" s="27">
        <v>1.001</v>
      </c>
      <c r="V12" s="28">
        <v>2.1909999999999994</v>
      </c>
      <c r="W12" s="29">
        <v>0.2625</v>
      </c>
      <c r="Z12" s="30">
        <v>302.9172191249999</v>
      </c>
      <c r="AA12" s="34">
        <f t="shared" si="1"/>
        <v>12.382299999999999</v>
      </c>
      <c r="AB12" s="35">
        <f t="shared" si="2"/>
        <v>239.34085743868482</v>
      </c>
      <c r="AC12" s="34">
        <f t="shared" si="3"/>
        <v>90.2182</v>
      </c>
      <c r="AD12" s="34">
        <f t="shared" si="4"/>
        <v>1495.9316232238564</v>
      </c>
      <c r="AE12" s="35">
        <f t="shared" si="5"/>
        <v>43.421699999999994</v>
      </c>
      <c r="AF12" s="33">
        <f t="shared" si="6"/>
        <v>302.9172191249999</v>
      </c>
      <c r="AG12" s="2">
        <f t="shared" si="7"/>
        <v>2184.211899787541</v>
      </c>
    </row>
    <row r="13" spans="1:33" ht="12.75">
      <c r="A13" s="1" t="s">
        <v>9</v>
      </c>
      <c r="B13" s="17">
        <v>15.456</v>
      </c>
      <c r="C13" s="4">
        <v>25.535999999999998</v>
      </c>
      <c r="D13" s="9">
        <v>233.85599999999997</v>
      </c>
      <c r="E13" s="20">
        <v>51.071999999999996</v>
      </c>
      <c r="F13" s="39">
        <f t="shared" si="0"/>
        <v>325.91999999999996</v>
      </c>
      <c r="G13" s="17">
        <v>858.3364999999999</v>
      </c>
      <c r="H13" s="4">
        <v>101.06949999999999</v>
      </c>
      <c r="I13" s="9">
        <v>138.3845906813555</v>
      </c>
      <c r="J13" s="20">
        <v>407.295</v>
      </c>
      <c r="K13" s="15">
        <v>38.2</v>
      </c>
      <c r="L13" s="31">
        <v>18.6</v>
      </c>
      <c r="M13" s="23">
        <v>161.1</v>
      </c>
      <c r="N13" s="24">
        <v>5779.4856893092165</v>
      </c>
      <c r="O13" s="3">
        <v>2018</v>
      </c>
      <c r="P13" s="8">
        <v>350</v>
      </c>
      <c r="Q13" s="26">
        <v>0.6698999999999999</v>
      </c>
      <c r="R13" s="27">
        <v>2.3547999999999996</v>
      </c>
      <c r="S13" s="28">
        <v>10.21608433070746</v>
      </c>
      <c r="T13" s="29">
        <v>6.780200000000001</v>
      </c>
      <c r="U13" s="27">
        <v>29.829800000000002</v>
      </c>
      <c r="V13" s="28">
        <v>65.29179999999998</v>
      </c>
      <c r="W13" s="29">
        <v>7.8225</v>
      </c>
      <c r="Z13" s="30">
        <v>2570.0353685999994</v>
      </c>
      <c r="AA13" s="34">
        <f t="shared" si="1"/>
        <v>2176.7901</v>
      </c>
      <c r="AB13" s="35">
        <f t="shared" si="2"/>
        <v>797.748475012063</v>
      </c>
      <c r="AC13" s="34">
        <f t="shared" si="3"/>
        <v>912.6623999999999</v>
      </c>
      <c r="AD13" s="34">
        <f t="shared" si="4"/>
        <v>5959.185689309217</v>
      </c>
      <c r="AE13" s="35">
        <f t="shared" si="5"/>
        <v>472.96970000000005</v>
      </c>
      <c r="AF13" s="33">
        <f t="shared" si="6"/>
        <v>2570.0353685999994</v>
      </c>
      <c r="AG13" s="2">
        <f t="shared" si="7"/>
        <v>12889.39173292128</v>
      </c>
    </row>
    <row r="14" spans="1:33" ht="12.75">
      <c r="A14" s="1" t="s">
        <v>10</v>
      </c>
      <c r="B14" s="17">
        <v>8.4042</v>
      </c>
      <c r="C14" s="4">
        <v>13.885199999999998</v>
      </c>
      <c r="D14" s="9">
        <v>127.15920000000003</v>
      </c>
      <c r="E14" s="20">
        <v>27.770399999999995</v>
      </c>
      <c r="F14" s="39">
        <f t="shared" si="0"/>
        <v>177.21900000000002</v>
      </c>
      <c r="G14" s="17">
        <v>522.9679</v>
      </c>
      <c r="H14" s="4">
        <v>61.579699999999995</v>
      </c>
      <c r="I14" s="9">
        <v>84.40297406026755</v>
      </c>
      <c r="J14" s="20">
        <v>248.15699999999998</v>
      </c>
      <c r="K14" s="15">
        <v>28.9</v>
      </c>
      <c r="L14" s="31">
        <v>13.02</v>
      </c>
      <c r="M14" s="23">
        <v>92.4</v>
      </c>
      <c r="N14" s="24">
        <v>3311.666568675015</v>
      </c>
      <c r="O14" s="3">
        <v>0</v>
      </c>
      <c r="P14" s="8">
        <v>84</v>
      </c>
      <c r="Q14" s="26">
        <v>0.1155</v>
      </c>
      <c r="R14" s="27">
        <v>0.40599999999999997</v>
      </c>
      <c r="S14" s="28">
        <v>1.7632303005962495</v>
      </c>
      <c r="T14" s="29">
        <v>1.1689999999999998</v>
      </c>
      <c r="U14" s="27">
        <v>58.858799999999995</v>
      </c>
      <c r="V14" s="28">
        <v>128.83079999999995</v>
      </c>
      <c r="W14" s="29">
        <v>15.435</v>
      </c>
      <c r="Z14" s="30">
        <v>5.7465269999999995</v>
      </c>
      <c r="AA14" s="34">
        <f t="shared" si="1"/>
        <v>134.7297</v>
      </c>
      <c r="AB14" s="35">
        <f t="shared" si="2"/>
        <v>426.15620436086385</v>
      </c>
      <c r="AC14" s="34">
        <f t="shared" si="3"/>
        <v>560.3875999999999</v>
      </c>
      <c r="AD14" s="34">
        <f t="shared" si="4"/>
        <v>3417.086568675015</v>
      </c>
      <c r="AE14" s="35">
        <f t="shared" si="5"/>
        <v>292.53139999999996</v>
      </c>
      <c r="AF14" s="33">
        <f t="shared" si="6"/>
        <v>5.7465269999999995</v>
      </c>
      <c r="AG14" s="2">
        <f t="shared" si="7"/>
        <v>4836.638000035879</v>
      </c>
    </row>
    <row r="15" spans="1:33" ht="12.75">
      <c r="A15" s="1" t="s">
        <v>11</v>
      </c>
      <c r="B15" s="17">
        <v>16.615199999999998</v>
      </c>
      <c r="C15" s="4">
        <v>27.4512</v>
      </c>
      <c r="D15" s="9">
        <v>251.3952</v>
      </c>
      <c r="E15" s="20">
        <v>54.90239999999999</v>
      </c>
      <c r="F15" s="39">
        <f t="shared" si="0"/>
        <v>350.364</v>
      </c>
      <c r="G15" s="17">
        <v>942.3778</v>
      </c>
      <c r="H15" s="4">
        <v>110.9654</v>
      </c>
      <c r="I15" s="9">
        <v>151.94476847576814</v>
      </c>
      <c r="J15" s="20">
        <v>447.174</v>
      </c>
      <c r="K15" s="15">
        <v>28.2</v>
      </c>
      <c r="L15" s="31">
        <v>15.84</v>
      </c>
      <c r="M15" s="23">
        <v>200.4</v>
      </c>
      <c r="N15" s="24">
        <v>8048.4356795277035</v>
      </c>
      <c r="O15" s="3">
        <v>33437</v>
      </c>
      <c r="P15" s="8">
        <v>12341</v>
      </c>
      <c r="Q15" s="26">
        <v>1.848</v>
      </c>
      <c r="R15" s="27">
        <v>6.4959999999999996</v>
      </c>
      <c r="S15" s="28">
        <v>28.184284283764924</v>
      </c>
      <c r="T15" s="29">
        <v>18.703999999999997</v>
      </c>
      <c r="U15" s="27">
        <v>6.4064000000000005</v>
      </c>
      <c r="V15" s="28">
        <v>14.022399999999998</v>
      </c>
      <c r="W15" s="29">
        <v>1.68</v>
      </c>
      <c r="Z15" s="30">
        <v>4963.2226073249985</v>
      </c>
      <c r="AA15" s="34">
        <f t="shared" si="1"/>
        <v>33588.318999999996</v>
      </c>
      <c r="AB15" s="35">
        <f t="shared" si="2"/>
        <v>12786.546652759534</v>
      </c>
      <c r="AC15" s="34">
        <f t="shared" si="3"/>
        <v>989.0409999999999</v>
      </c>
      <c r="AD15" s="34">
        <f t="shared" si="4"/>
        <v>8264.675679527703</v>
      </c>
      <c r="AE15" s="35">
        <f t="shared" si="5"/>
        <v>522.4603999999999</v>
      </c>
      <c r="AF15" s="33">
        <f t="shared" si="6"/>
        <v>4963.2226073249985</v>
      </c>
      <c r="AG15" s="2">
        <f t="shared" si="7"/>
        <v>61114.265339612226</v>
      </c>
    </row>
    <row r="16" spans="1:33" ht="12.75">
      <c r="A16" s="1" t="s">
        <v>12</v>
      </c>
      <c r="B16" s="17">
        <v>41.3448</v>
      </c>
      <c r="C16" s="4">
        <v>68.30879999999999</v>
      </c>
      <c r="D16" s="9">
        <v>625.5648</v>
      </c>
      <c r="E16" s="20">
        <v>136.61759999999998</v>
      </c>
      <c r="F16" s="39">
        <f t="shared" si="0"/>
        <v>871.836</v>
      </c>
      <c r="G16" s="17">
        <v>1695.1648</v>
      </c>
      <c r="H16" s="4">
        <v>199.6064</v>
      </c>
      <c r="I16" s="9">
        <v>273.9403631146675</v>
      </c>
      <c r="J16" s="20">
        <v>804.384</v>
      </c>
      <c r="K16" s="15">
        <v>83.7</v>
      </c>
      <c r="L16" s="31">
        <v>56.46</v>
      </c>
      <c r="M16" s="23">
        <v>476.1</v>
      </c>
      <c r="N16" s="24">
        <v>6498.314464223927</v>
      </c>
      <c r="O16" s="3">
        <v>28164</v>
      </c>
      <c r="P16" s="8">
        <v>4920</v>
      </c>
      <c r="Q16" s="26">
        <v>7.7616</v>
      </c>
      <c r="R16" s="27">
        <v>27.283199999999997</v>
      </c>
      <c r="S16" s="28">
        <v>118.64233829667273</v>
      </c>
      <c r="T16" s="29">
        <v>78.55680000000001</v>
      </c>
      <c r="U16" s="27">
        <v>168.36820000000003</v>
      </c>
      <c r="V16" s="28">
        <v>368.5261999999999</v>
      </c>
      <c r="W16" s="29">
        <v>44.1525</v>
      </c>
      <c r="Z16" s="30">
        <v>4365.2087274</v>
      </c>
      <c r="AA16" s="34">
        <f t="shared" si="1"/>
        <v>28627.566600000002</v>
      </c>
      <c r="AB16" s="35">
        <f t="shared" si="2"/>
        <v>6306.6737014113405</v>
      </c>
      <c r="AC16" s="34">
        <f t="shared" si="3"/>
        <v>1827.9712000000002</v>
      </c>
      <c r="AD16" s="34">
        <f t="shared" si="4"/>
        <v>7030.874464223927</v>
      </c>
      <c r="AE16" s="35">
        <f t="shared" si="5"/>
        <v>1063.7109</v>
      </c>
      <c r="AF16" s="33">
        <f t="shared" si="6"/>
        <v>4365.2087274</v>
      </c>
      <c r="AG16" s="2">
        <f t="shared" si="7"/>
        <v>49222.00559303527</v>
      </c>
    </row>
    <row r="17" spans="1:33" ht="12.75">
      <c r="A17" s="1" t="s">
        <v>13</v>
      </c>
      <c r="B17" s="17">
        <v>0</v>
      </c>
      <c r="C17" s="4">
        <v>0</v>
      </c>
      <c r="D17" s="9">
        <v>0</v>
      </c>
      <c r="E17" s="20">
        <v>0</v>
      </c>
      <c r="F17" s="39">
        <f t="shared" si="0"/>
        <v>0</v>
      </c>
      <c r="G17" s="17">
        <v>11.550699999999999</v>
      </c>
      <c r="H17" s="4">
        <v>1.3600999999999999</v>
      </c>
      <c r="I17" s="9">
        <v>1.8613070000000005</v>
      </c>
      <c r="J17" s="20">
        <v>5.481</v>
      </c>
      <c r="K17" s="15">
        <v>1</v>
      </c>
      <c r="L17" s="31">
        <v>0.48</v>
      </c>
      <c r="M17" s="23">
        <v>6.3</v>
      </c>
      <c r="N17" s="24">
        <v>207.39627050035836</v>
      </c>
      <c r="O17" s="3">
        <v>0</v>
      </c>
      <c r="P17" s="8">
        <v>0</v>
      </c>
      <c r="Q17" s="26">
        <v>0</v>
      </c>
      <c r="R17" s="27">
        <v>0</v>
      </c>
      <c r="S17" s="28">
        <v>0</v>
      </c>
      <c r="T17" s="29">
        <v>0</v>
      </c>
      <c r="U17" s="27">
        <v>0</v>
      </c>
      <c r="V17" s="28">
        <v>0</v>
      </c>
      <c r="W17" s="29">
        <v>0</v>
      </c>
      <c r="AA17" s="34">
        <f t="shared" si="1"/>
        <v>1.3600999999999999</v>
      </c>
      <c r="AB17" s="35">
        <f t="shared" si="2"/>
        <v>1.8613070000000005</v>
      </c>
      <c r="AC17" s="34">
        <f t="shared" si="3"/>
        <v>12.550699999999999</v>
      </c>
      <c r="AD17" s="34">
        <f t="shared" si="4"/>
        <v>214.17627050035836</v>
      </c>
      <c r="AE17" s="35">
        <f t="shared" si="5"/>
        <v>5.481</v>
      </c>
      <c r="AF17" s="33">
        <f t="shared" si="6"/>
        <v>0</v>
      </c>
      <c r="AG17" s="2">
        <f t="shared" si="7"/>
        <v>235.42937750035836</v>
      </c>
    </row>
    <row r="18" spans="1:33" ht="12.75">
      <c r="A18" s="1" t="s">
        <v>14</v>
      </c>
      <c r="B18" s="17">
        <v>0</v>
      </c>
      <c r="C18" s="4">
        <v>0</v>
      </c>
      <c r="D18" s="9">
        <v>0</v>
      </c>
      <c r="E18" s="20">
        <v>0</v>
      </c>
      <c r="F18" s="39">
        <f t="shared" si="0"/>
        <v>0</v>
      </c>
      <c r="G18" s="17">
        <v>44.211299999999994</v>
      </c>
      <c r="H18" s="4">
        <v>5.2059</v>
      </c>
      <c r="I18" s="9">
        <v>7.124313000000001</v>
      </c>
      <c r="J18" s="20">
        <v>20.979</v>
      </c>
      <c r="K18" s="15">
        <v>1.8</v>
      </c>
      <c r="L18" s="31">
        <v>0.72</v>
      </c>
      <c r="M18" s="23">
        <v>6.6</v>
      </c>
      <c r="N18" s="24">
        <v>338.35695271351153</v>
      </c>
      <c r="O18" s="3">
        <v>0</v>
      </c>
      <c r="P18" s="8">
        <v>0</v>
      </c>
      <c r="Q18" s="26">
        <v>0</v>
      </c>
      <c r="R18" s="27">
        <v>0</v>
      </c>
      <c r="S18" s="28">
        <v>0</v>
      </c>
      <c r="T18" s="29">
        <v>0</v>
      </c>
      <c r="U18" s="27">
        <v>0</v>
      </c>
      <c r="V18" s="28">
        <v>0</v>
      </c>
      <c r="W18" s="29">
        <v>0</v>
      </c>
      <c r="Z18" s="25">
        <v>11.2848465</v>
      </c>
      <c r="AA18" s="34">
        <f t="shared" si="1"/>
        <v>5.2059</v>
      </c>
      <c r="AB18" s="35">
        <f t="shared" si="2"/>
        <v>7.124313000000001</v>
      </c>
      <c r="AC18" s="34">
        <f t="shared" si="3"/>
        <v>46.01129999999999</v>
      </c>
      <c r="AD18" s="34">
        <f t="shared" si="4"/>
        <v>345.6769527135116</v>
      </c>
      <c r="AE18" s="35">
        <f t="shared" si="5"/>
        <v>20.979</v>
      </c>
      <c r="AF18" s="33">
        <f t="shared" si="6"/>
        <v>11.2848465</v>
      </c>
      <c r="AG18" s="2">
        <f t="shared" si="7"/>
        <v>436.28231221351155</v>
      </c>
    </row>
    <row r="19" spans="1:33" ht="12.75">
      <c r="A19" s="1" t="s">
        <v>15</v>
      </c>
      <c r="B19" s="17">
        <v>0</v>
      </c>
      <c r="C19" s="4">
        <v>0</v>
      </c>
      <c r="D19" s="9">
        <v>0</v>
      </c>
      <c r="E19" s="20">
        <v>0</v>
      </c>
      <c r="F19" s="39">
        <f t="shared" si="0"/>
        <v>0</v>
      </c>
      <c r="G19" s="17">
        <v>8.762599999999999</v>
      </c>
      <c r="H19" s="4">
        <v>1.0318</v>
      </c>
      <c r="I19" s="9">
        <v>0</v>
      </c>
      <c r="J19" s="20">
        <v>4.1579999999999995</v>
      </c>
      <c r="K19" s="15">
        <v>0.8</v>
      </c>
      <c r="L19" s="31">
        <v>0.6</v>
      </c>
      <c r="M19" s="23">
        <v>2.4</v>
      </c>
      <c r="N19" s="24">
        <v>108.1313216172666</v>
      </c>
      <c r="O19" s="3">
        <v>0</v>
      </c>
      <c r="P19" s="8">
        <v>0</v>
      </c>
      <c r="Q19" s="26">
        <v>0.023099999999999996</v>
      </c>
      <c r="R19" s="27">
        <v>0.0812</v>
      </c>
      <c r="S19" s="28">
        <v>0</v>
      </c>
      <c r="T19" s="29">
        <v>0.2338</v>
      </c>
      <c r="U19" s="27">
        <v>0</v>
      </c>
      <c r="V19" s="28">
        <v>0</v>
      </c>
      <c r="W19" s="29">
        <v>0</v>
      </c>
      <c r="AA19" s="34">
        <f t="shared" si="1"/>
        <v>1.113</v>
      </c>
      <c r="AB19" s="35">
        <f t="shared" si="2"/>
        <v>0</v>
      </c>
      <c r="AC19" s="34">
        <f t="shared" si="3"/>
        <v>9.5857</v>
      </c>
      <c r="AD19" s="34">
        <f t="shared" si="4"/>
        <v>111.1313216172666</v>
      </c>
      <c r="AE19" s="35">
        <f t="shared" si="5"/>
        <v>4.3918</v>
      </c>
      <c r="AF19" s="33">
        <f t="shared" si="6"/>
        <v>0</v>
      </c>
      <c r="AG19" s="2">
        <f t="shared" si="7"/>
        <v>126.2218216172666</v>
      </c>
    </row>
    <row r="20" spans="1:33" ht="12.75">
      <c r="A20" s="1" t="s">
        <v>16</v>
      </c>
      <c r="B20" s="17">
        <v>0</v>
      </c>
      <c r="C20" s="4">
        <v>0</v>
      </c>
      <c r="D20" s="9">
        <v>0</v>
      </c>
      <c r="E20" s="20">
        <v>0</v>
      </c>
      <c r="F20" s="39">
        <f t="shared" si="0"/>
        <v>0</v>
      </c>
      <c r="G20" s="17">
        <v>8.3643</v>
      </c>
      <c r="H20" s="4">
        <v>0.9849</v>
      </c>
      <c r="I20" s="9">
        <v>1.3478430000000001</v>
      </c>
      <c r="J20" s="20">
        <v>3.9690000000000003</v>
      </c>
      <c r="K20" s="15">
        <v>1</v>
      </c>
      <c r="L20" s="31">
        <v>0.42</v>
      </c>
      <c r="M20" s="23">
        <v>4.5</v>
      </c>
      <c r="N20" s="24">
        <v>380.553668079579</v>
      </c>
      <c r="O20" s="3">
        <v>0</v>
      </c>
      <c r="P20" s="8">
        <v>0</v>
      </c>
      <c r="Q20" s="26">
        <v>0</v>
      </c>
      <c r="R20" s="27">
        <v>0</v>
      </c>
      <c r="S20" s="28">
        <v>0</v>
      </c>
      <c r="T20" s="29">
        <v>0</v>
      </c>
      <c r="U20" s="27">
        <v>0</v>
      </c>
      <c r="V20" s="28">
        <v>0</v>
      </c>
      <c r="W20" s="29">
        <v>0</v>
      </c>
      <c r="AA20" s="34">
        <f t="shared" si="1"/>
        <v>0.9849</v>
      </c>
      <c r="AB20" s="35">
        <f t="shared" si="2"/>
        <v>1.3478430000000001</v>
      </c>
      <c r="AC20" s="34">
        <f t="shared" si="3"/>
        <v>9.3643</v>
      </c>
      <c r="AD20" s="34">
        <f t="shared" si="4"/>
        <v>385.473668079579</v>
      </c>
      <c r="AE20" s="35">
        <f t="shared" si="5"/>
        <v>3.9690000000000003</v>
      </c>
      <c r="AF20" s="33">
        <f t="shared" si="6"/>
        <v>0</v>
      </c>
      <c r="AG20" s="2">
        <f t="shared" si="7"/>
        <v>401.139711079579</v>
      </c>
    </row>
    <row r="21" spans="1:33" ht="12.75">
      <c r="A21" s="1" t="s">
        <v>17</v>
      </c>
      <c r="B21" s="17">
        <v>7.8246</v>
      </c>
      <c r="C21" s="4">
        <v>12.9276</v>
      </c>
      <c r="D21" s="9">
        <v>118.38960000000002</v>
      </c>
      <c r="E21" s="20">
        <v>25.855199999999996</v>
      </c>
      <c r="F21" s="39">
        <f t="shared" si="0"/>
        <v>164.997</v>
      </c>
      <c r="G21" s="17">
        <v>287.97090000000003</v>
      </c>
      <c r="H21" s="4">
        <v>33.908699999999996</v>
      </c>
      <c r="I21" s="9">
        <v>46.45509286523464</v>
      </c>
      <c r="J21" s="20">
        <v>136.647</v>
      </c>
      <c r="K21" s="15">
        <v>9.6</v>
      </c>
      <c r="L21" s="31">
        <v>3.72</v>
      </c>
      <c r="M21" s="23">
        <v>103.2</v>
      </c>
      <c r="N21" s="24">
        <v>7511.46337588757</v>
      </c>
      <c r="O21" s="3">
        <v>9055</v>
      </c>
      <c r="P21" s="8">
        <v>9964</v>
      </c>
      <c r="Q21" s="26">
        <v>0.27719999999999995</v>
      </c>
      <c r="R21" s="27">
        <v>0.9743999999999998</v>
      </c>
      <c r="S21" s="28">
        <v>4.2298239668688815</v>
      </c>
      <c r="T21" s="29">
        <v>2.8055999999999996</v>
      </c>
      <c r="U21" s="27">
        <v>0</v>
      </c>
      <c r="V21" s="28">
        <v>0</v>
      </c>
      <c r="W21" s="29">
        <v>0</v>
      </c>
      <c r="Z21" s="30">
        <v>1479.5266815749999</v>
      </c>
      <c r="AA21" s="34">
        <f t="shared" si="1"/>
        <v>9102.8107</v>
      </c>
      <c r="AB21" s="35">
        <f t="shared" si="2"/>
        <v>10133.074516832105</v>
      </c>
      <c r="AC21" s="34">
        <f t="shared" si="3"/>
        <v>305.6727</v>
      </c>
      <c r="AD21" s="34">
        <f t="shared" si="4"/>
        <v>7618.38337588757</v>
      </c>
      <c r="AE21" s="35">
        <f t="shared" si="5"/>
        <v>165.3078</v>
      </c>
      <c r="AF21" s="33">
        <f t="shared" si="6"/>
        <v>1479.5266815749999</v>
      </c>
      <c r="AG21" s="2">
        <f t="shared" si="7"/>
        <v>28804.77577429467</v>
      </c>
    </row>
    <row r="22" spans="1:33" ht="12.75">
      <c r="A22" s="1" t="s">
        <v>18</v>
      </c>
      <c r="B22" s="17">
        <v>6.729799999999999</v>
      </c>
      <c r="C22" s="4">
        <v>11.1188</v>
      </c>
      <c r="D22" s="9">
        <v>101.8248</v>
      </c>
      <c r="E22" s="20">
        <v>22.237599999999997</v>
      </c>
      <c r="F22" s="39">
        <f t="shared" si="0"/>
        <v>141.91099999999997</v>
      </c>
      <c r="G22" s="17">
        <v>928.4373000000002</v>
      </c>
      <c r="H22" s="4">
        <v>109.32390000000001</v>
      </c>
      <c r="I22" s="9">
        <v>149.8461733160749</v>
      </c>
      <c r="J22" s="20">
        <v>440.55899999999997</v>
      </c>
      <c r="K22" s="15">
        <v>39.8</v>
      </c>
      <c r="L22" s="31">
        <v>17.16</v>
      </c>
      <c r="M22" s="23">
        <v>110.7</v>
      </c>
      <c r="N22" s="24">
        <v>2503.1690694002136</v>
      </c>
      <c r="O22" s="3">
        <v>9500</v>
      </c>
      <c r="P22" s="8">
        <v>1474</v>
      </c>
      <c r="Q22" s="26">
        <v>0.8084999999999999</v>
      </c>
      <c r="R22" s="27">
        <v>2.8419999999999996</v>
      </c>
      <c r="S22" s="28">
        <v>12.342906519451995</v>
      </c>
      <c r="T22" s="29">
        <v>8.183</v>
      </c>
      <c r="U22" s="27">
        <v>126.7266</v>
      </c>
      <c r="V22" s="28">
        <v>277.38059999999996</v>
      </c>
      <c r="W22" s="29">
        <v>33.2325</v>
      </c>
      <c r="Z22" s="25">
        <v>6148.0770829799985</v>
      </c>
      <c r="AA22" s="34">
        <f t="shared" si="1"/>
        <v>9750.0113</v>
      </c>
      <c r="AB22" s="35">
        <f t="shared" si="2"/>
        <v>2015.3944798355271</v>
      </c>
      <c r="AC22" s="34">
        <f t="shared" si="3"/>
        <v>975.7756000000002</v>
      </c>
      <c r="AD22" s="34">
        <f t="shared" si="4"/>
        <v>2631.0290694002133</v>
      </c>
      <c r="AE22" s="35">
        <f t="shared" si="5"/>
        <v>504.21209999999996</v>
      </c>
      <c r="AF22" s="33">
        <f t="shared" si="6"/>
        <v>6148.0770829799985</v>
      </c>
      <c r="AG22" s="2">
        <f t="shared" si="7"/>
        <v>22024.499632215742</v>
      </c>
    </row>
    <row r="23" spans="1:33" ht="12.75">
      <c r="A23" s="1" t="s">
        <v>19</v>
      </c>
      <c r="B23" s="17">
        <v>5.731599999999999</v>
      </c>
      <c r="C23" s="4">
        <v>9.4696</v>
      </c>
      <c r="D23" s="9">
        <v>86.72160000000001</v>
      </c>
      <c r="E23" s="20">
        <v>18.939199999999996</v>
      </c>
      <c r="F23" s="39">
        <f t="shared" si="0"/>
        <v>120.86200000000001</v>
      </c>
      <c r="G23" s="17">
        <v>1070.2321</v>
      </c>
      <c r="H23" s="4">
        <v>126.0203</v>
      </c>
      <c r="I23" s="9">
        <v>172.50286989595696</v>
      </c>
      <c r="J23" s="20">
        <v>507.84299999999996</v>
      </c>
      <c r="K23" s="15">
        <v>24.8</v>
      </c>
      <c r="L23" s="31">
        <v>14.82</v>
      </c>
      <c r="M23" s="23">
        <v>136.5</v>
      </c>
      <c r="N23" s="24">
        <v>8209.200769704075</v>
      </c>
      <c r="O23" s="3">
        <v>4743</v>
      </c>
      <c r="P23" s="8">
        <v>1300</v>
      </c>
      <c r="Q23" s="26">
        <v>1.5015</v>
      </c>
      <c r="R23" s="27">
        <v>5.278</v>
      </c>
      <c r="S23" s="28">
        <v>22.892226132464973</v>
      </c>
      <c r="T23" s="29">
        <v>15.197</v>
      </c>
      <c r="U23" s="27">
        <v>16.016</v>
      </c>
      <c r="V23" s="28">
        <v>35.05599999999999</v>
      </c>
      <c r="W23" s="29">
        <v>4.2</v>
      </c>
      <c r="Z23" s="25">
        <v>3120.4757253749995</v>
      </c>
      <c r="AA23" s="34">
        <f t="shared" si="1"/>
        <v>4899.783899999999</v>
      </c>
      <c r="AB23" s="35">
        <f t="shared" si="2"/>
        <v>1617.172696028422</v>
      </c>
      <c r="AC23" s="34">
        <f t="shared" si="3"/>
        <v>1102.2652</v>
      </c>
      <c r="AD23" s="34">
        <f t="shared" si="4"/>
        <v>8360.520769704075</v>
      </c>
      <c r="AE23" s="35">
        <f t="shared" si="5"/>
        <v>546.1792</v>
      </c>
      <c r="AF23" s="33">
        <f t="shared" si="6"/>
        <v>3120.4757253749995</v>
      </c>
      <c r="AG23" s="2">
        <f t="shared" si="7"/>
        <v>19646.397491107495</v>
      </c>
    </row>
    <row r="24" spans="1:33" ht="12.75">
      <c r="A24" s="1" t="s">
        <v>20</v>
      </c>
      <c r="B24" s="17">
        <v>0.06439999999999999</v>
      </c>
      <c r="C24" s="4">
        <v>0.1064</v>
      </c>
      <c r="D24" s="9">
        <v>0</v>
      </c>
      <c r="E24" s="20">
        <v>0.21279999999999996</v>
      </c>
      <c r="F24" s="39">
        <f t="shared" si="0"/>
        <v>0.38359999999999994</v>
      </c>
      <c r="G24" s="17">
        <v>5.1779</v>
      </c>
      <c r="H24" s="4">
        <v>0.6096999999999999</v>
      </c>
      <c r="I24" s="9">
        <v>0</v>
      </c>
      <c r="J24" s="20">
        <v>2.457</v>
      </c>
      <c r="K24" s="15">
        <v>0.4</v>
      </c>
      <c r="L24" s="31">
        <v>0.24</v>
      </c>
      <c r="M24" s="23">
        <v>3.6</v>
      </c>
      <c r="N24" s="24">
        <v>81.10368627450745</v>
      </c>
      <c r="O24" s="3">
        <v>0</v>
      </c>
      <c r="P24" s="8">
        <v>0</v>
      </c>
      <c r="Q24" s="26">
        <v>0.023099999999999996</v>
      </c>
      <c r="R24" s="27">
        <v>0.0812</v>
      </c>
      <c r="S24" s="28">
        <v>0</v>
      </c>
      <c r="T24" s="29">
        <v>0.2338</v>
      </c>
      <c r="U24" s="27">
        <v>0</v>
      </c>
      <c r="V24" s="28">
        <v>0</v>
      </c>
      <c r="W24" s="29">
        <v>0</v>
      </c>
      <c r="AA24" s="34">
        <f t="shared" si="1"/>
        <v>0.7972999999999999</v>
      </c>
      <c r="AB24" s="35">
        <f t="shared" si="2"/>
        <v>0</v>
      </c>
      <c r="AC24" s="34">
        <f t="shared" si="3"/>
        <v>5.6654</v>
      </c>
      <c r="AD24" s="34">
        <f t="shared" si="4"/>
        <v>84.94368627450744</v>
      </c>
      <c r="AE24" s="35">
        <f t="shared" si="5"/>
        <v>2.9036</v>
      </c>
      <c r="AF24" s="33">
        <f t="shared" si="6"/>
        <v>0</v>
      </c>
      <c r="AG24" s="2">
        <f t="shared" si="7"/>
        <v>94.30998627450744</v>
      </c>
    </row>
    <row r="25" spans="1:33" ht="12.75">
      <c r="A25" s="1" t="s">
        <v>21</v>
      </c>
      <c r="B25" s="17">
        <v>36.547</v>
      </c>
      <c r="C25" s="4">
        <v>60.382</v>
      </c>
      <c r="D25" s="9">
        <v>552.972</v>
      </c>
      <c r="E25" s="20">
        <v>120.764</v>
      </c>
      <c r="F25" s="39">
        <f t="shared" si="0"/>
        <v>770.665</v>
      </c>
      <c r="G25" s="17">
        <v>1387.6771999999999</v>
      </c>
      <c r="H25" s="4">
        <v>163.39960000000002</v>
      </c>
      <c r="I25" s="9">
        <v>223.9142095826603</v>
      </c>
      <c r="J25" s="20">
        <v>658.476</v>
      </c>
      <c r="K25" s="15">
        <v>49.1</v>
      </c>
      <c r="L25" s="31">
        <v>30.78</v>
      </c>
      <c r="M25" s="23">
        <v>222.9</v>
      </c>
      <c r="N25" s="24">
        <v>10034.378861498923</v>
      </c>
      <c r="O25" s="3">
        <v>11536</v>
      </c>
      <c r="P25" s="8">
        <v>263</v>
      </c>
      <c r="Q25" s="26">
        <v>0.9702</v>
      </c>
      <c r="R25" s="27">
        <v>3.4103999999999997</v>
      </c>
      <c r="S25" s="28">
        <v>14.80808201637375</v>
      </c>
      <c r="T25" s="29">
        <v>9.819600000000001</v>
      </c>
      <c r="U25" s="27">
        <v>85.68560000000001</v>
      </c>
      <c r="V25" s="28">
        <v>187.54959999999994</v>
      </c>
      <c r="W25" s="29">
        <v>22.47</v>
      </c>
      <c r="X25" s="27">
        <v>17550</v>
      </c>
      <c r="Z25" s="25">
        <v>2674.7703069674994</v>
      </c>
      <c r="AA25" s="34">
        <f t="shared" si="1"/>
        <v>29398.8776</v>
      </c>
      <c r="AB25" s="35">
        <f t="shared" si="2"/>
        <v>1242.243891599034</v>
      </c>
      <c r="AC25" s="34">
        <f t="shared" si="3"/>
        <v>1474.2943999999998</v>
      </c>
      <c r="AD25" s="34">
        <f t="shared" si="4"/>
        <v>10288.058861498923</v>
      </c>
      <c r="AE25" s="35">
        <f t="shared" si="5"/>
        <v>811.5296</v>
      </c>
      <c r="AF25" s="33">
        <f t="shared" si="6"/>
        <v>2674.7703069674994</v>
      </c>
      <c r="AG25" s="2">
        <f t="shared" si="7"/>
        <v>45889.77466006546</v>
      </c>
    </row>
    <row r="26" spans="1:33" ht="12.75">
      <c r="A26" s="1" t="s">
        <v>22</v>
      </c>
      <c r="B26" s="17">
        <v>0.03219999999999999</v>
      </c>
      <c r="C26" s="4">
        <v>0.0532</v>
      </c>
      <c r="D26" s="9">
        <v>0</v>
      </c>
      <c r="E26" s="20">
        <v>0.10639999999999998</v>
      </c>
      <c r="F26" s="39">
        <f t="shared" si="0"/>
        <v>0.19179999999999997</v>
      </c>
      <c r="G26" s="17">
        <v>16.7286</v>
      </c>
      <c r="H26" s="4">
        <v>1.9698</v>
      </c>
      <c r="I26" s="9">
        <v>2.6956860000000002</v>
      </c>
      <c r="J26" s="20">
        <v>7.938000000000001</v>
      </c>
      <c r="K26" s="15">
        <v>0.7</v>
      </c>
      <c r="L26" s="31">
        <v>0.66</v>
      </c>
      <c r="M26" s="23">
        <v>9.9</v>
      </c>
      <c r="N26" s="24">
        <v>321.09992657255015</v>
      </c>
      <c r="O26" s="3">
        <v>0</v>
      </c>
      <c r="P26" s="8">
        <v>0</v>
      </c>
      <c r="Q26" s="26">
        <v>0</v>
      </c>
      <c r="R26" s="27">
        <v>0</v>
      </c>
      <c r="S26" s="28">
        <v>0</v>
      </c>
      <c r="T26" s="29">
        <v>0</v>
      </c>
      <c r="U26" s="27">
        <v>0</v>
      </c>
      <c r="V26" s="28">
        <v>0</v>
      </c>
      <c r="W26" s="29">
        <v>0</v>
      </c>
      <c r="Z26" s="25">
        <v>2.8316220000000003</v>
      </c>
      <c r="AA26" s="34">
        <f t="shared" si="1"/>
        <v>2.023</v>
      </c>
      <c r="AB26" s="35">
        <f t="shared" si="2"/>
        <v>2.6956860000000002</v>
      </c>
      <c r="AC26" s="34">
        <f t="shared" si="3"/>
        <v>17.4608</v>
      </c>
      <c r="AD26" s="34">
        <f t="shared" si="4"/>
        <v>331.65992657255015</v>
      </c>
      <c r="AE26" s="35">
        <f t="shared" si="5"/>
        <v>8.044400000000001</v>
      </c>
      <c r="AF26" s="33">
        <f t="shared" si="6"/>
        <v>2.8316220000000003</v>
      </c>
      <c r="AG26" s="2">
        <f t="shared" si="7"/>
        <v>364.7154345725501</v>
      </c>
    </row>
    <row r="27" spans="1:33" ht="12.75">
      <c r="A27" s="1" t="s">
        <v>23</v>
      </c>
      <c r="B27" s="17">
        <v>10.9158</v>
      </c>
      <c r="C27" s="4">
        <v>18.034799999999997</v>
      </c>
      <c r="D27" s="9">
        <v>165.16079999999997</v>
      </c>
      <c r="E27" s="20">
        <v>36.069599999999994</v>
      </c>
      <c r="F27" s="39">
        <f t="shared" si="0"/>
        <v>230.18099999999998</v>
      </c>
      <c r="G27" s="17">
        <v>1934.1448</v>
      </c>
      <c r="H27" s="4">
        <v>227.7464</v>
      </c>
      <c r="I27" s="9">
        <v>311.95162166572067</v>
      </c>
      <c r="J27" s="20">
        <v>917.7839999999999</v>
      </c>
      <c r="K27" s="15">
        <v>49.3</v>
      </c>
      <c r="L27" s="31">
        <v>46.86</v>
      </c>
      <c r="M27" s="23">
        <v>426</v>
      </c>
      <c r="N27" s="24">
        <v>20152.415369135426</v>
      </c>
      <c r="O27" s="3">
        <v>38459</v>
      </c>
      <c r="P27" s="8">
        <v>10380</v>
      </c>
      <c r="Q27" s="26">
        <v>3.857699999999999</v>
      </c>
      <c r="R27" s="27">
        <v>13.5604</v>
      </c>
      <c r="S27" s="28">
        <v>58.85333165353521</v>
      </c>
      <c r="T27" s="29">
        <v>39.044599999999996</v>
      </c>
      <c r="U27" s="27">
        <v>61.4614</v>
      </c>
      <c r="V27" s="28">
        <v>134.52739999999997</v>
      </c>
      <c r="W27" s="29">
        <v>16.1175</v>
      </c>
      <c r="Z27" s="25">
        <v>11822.896085002498</v>
      </c>
      <c r="AA27" s="34">
        <f t="shared" si="1"/>
        <v>38779.803</v>
      </c>
      <c r="AB27" s="35">
        <f t="shared" si="2"/>
        <v>11050.493153319256</v>
      </c>
      <c r="AC27" s="34">
        <f t="shared" si="3"/>
        <v>1998.2183</v>
      </c>
      <c r="AD27" s="34">
        <f t="shared" si="4"/>
        <v>20625.275369135426</v>
      </c>
      <c r="AE27" s="35">
        <f t="shared" si="5"/>
        <v>1009.0156999999999</v>
      </c>
      <c r="AF27" s="33">
        <f t="shared" si="6"/>
        <v>11822.896085002498</v>
      </c>
      <c r="AG27" s="2">
        <f t="shared" si="7"/>
        <v>85285.70160745719</v>
      </c>
    </row>
    <row r="28" spans="1:33" ht="12.75">
      <c r="A28" s="1" t="s">
        <v>24</v>
      </c>
      <c r="B28" s="17">
        <v>8.9194</v>
      </c>
      <c r="C28" s="4">
        <v>14.736399999999998</v>
      </c>
      <c r="D28" s="9">
        <v>134.95440000000002</v>
      </c>
      <c r="E28" s="20">
        <v>29.472799999999996</v>
      </c>
      <c r="F28" s="39">
        <f t="shared" si="0"/>
        <v>188.08300000000003</v>
      </c>
      <c r="G28" s="17">
        <v>766.7275</v>
      </c>
      <c r="H28" s="4">
        <v>90.2825</v>
      </c>
      <c r="I28" s="9">
        <v>123.6373990073306</v>
      </c>
      <c r="J28" s="20">
        <v>363.825</v>
      </c>
      <c r="K28" s="15">
        <v>17.2</v>
      </c>
      <c r="L28" s="31">
        <v>19.2</v>
      </c>
      <c r="M28" s="23">
        <v>249</v>
      </c>
      <c r="N28" s="24">
        <v>10072.90997659786</v>
      </c>
      <c r="O28" s="3">
        <v>17578</v>
      </c>
      <c r="P28" s="8">
        <v>5089</v>
      </c>
      <c r="Q28" s="26">
        <v>3.8345999999999996</v>
      </c>
      <c r="R28" s="27">
        <v>13.479199999999999</v>
      </c>
      <c r="S28" s="28">
        <v>58.48886942486378</v>
      </c>
      <c r="T28" s="29">
        <v>38.8108</v>
      </c>
      <c r="U28" s="27">
        <v>0</v>
      </c>
      <c r="V28" s="28">
        <v>0</v>
      </c>
      <c r="W28" s="29">
        <v>0</v>
      </c>
      <c r="Z28" s="25">
        <v>7097.604316575001</v>
      </c>
      <c r="AA28" s="34">
        <f t="shared" si="1"/>
        <v>17696.4981</v>
      </c>
      <c r="AB28" s="35">
        <f t="shared" si="2"/>
        <v>5406.080668432194</v>
      </c>
      <c r="AC28" s="34">
        <f t="shared" si="3"/>
        <v>796.6814999999999</v>
      </c>
      <c r="AD28" s="34">
        <f t="shared" si="4"/>
        <v>10341.109976597862</v>
      </c>
      <c r="AE28" s="35">
        <f t="shared" si="5"/>
        <v>432.1086</v>
      </c>
      <c r="AF28" s="33">
        <f t="shared" si="6"/>
        <v>7097.604316575001</v>
      </c>
      <c r="AG28" s="2">
        <f t="shared" si="7"/>
        <v>41770.08316160506</v>
      </c>
    </row>
    <row r="29" spans="1:33" ht="12.75">
      <c r="A29" s="1" t="s">
        <v>25</v>
      </c>
      <c r="B29" s="17">
        <v>0</v>
      </c>
      <c r="C29" s="4">
        <v>0</v>
      </c>
      <c r="D29" s="9">
        <v>0</v>
      </c>
      <c r="E29" s="20">
        <v>0</v>
      </c>
      <c r="F29" s="39">
        <f t="shared" si="0"/>
        <v>0</v>
      </c>
      <c r="G29" s="17">
        <v>25.491200000000003</v>
      </c>
      <c r="H29" s="4">
        <v>3.0016</v>
      </c>
      <c r="I29" s="9">
        <v>4.107712000000001</v>
      </c>
      <c r="J29" s="20">
        <v>12.095999999999998</v>
      </c>
      <c r="K29" s="15">
        <v>0.4</v>
      </c>
      <c r="L29" s="31">
        <v>0.12</v>
      </c>
      <c r="M29" s="23">
        <v>2.1</v>
      </c>
      <c r="N29" s="24">
        <v>26.558936402443003</v>
      </c>
      <c r="O29" s="3">
        <v>0</v>
      </c>
      <c r="P29" s="8">
        <v>0</v>
      </c>
      <c r="Q29" s="26">
        <v>0</v>
      </c>
      <c r="R29" s="27">
        <v>0</v>
      </c>
      <c r="S29" s="28">
        <v>0</v>
      </c>
      <c r="T29" s="29">
        <v>0</v>
      </c>
      <c r="U29" s="27">
        <v>0</v>
      </c>
      <c r="V29" s="28">
        <v>0</v>
      </c>
      <c r="W29" s="29">
        <v>0</v>
      </c>
      <c r="Z29" s="25"/>
      <c r="AA29" s="34">
        <f t="shared" si="1"/>
        <v>3.0016</v>
      </c>
      <c r="AB29" s="35">
        <f t="shared" si="2"/>
        <v>4.107712000000001</v>
      </c>
      <c r="AC29" s="34">
        <f t="shared" si="3"/>
        <v>25.8912</v>
      </c>
      <c r="AD29" s="34">
        <f t="shared" si="4"/>
        <v>28.778936402443005</v>
      </c>
      <c r="AE29" s="35">
        <f t="shared" si="5"/>
        <v>12.095999999999998</v>
      </c>
      <c r="AF29" s="33">
        <f t="shared" si="6"/>
        <v>0</v>
      </c>
      <c r="AG29" s="2">
        <f t="shared" si="7"/>
        <v>73.87544840244301</v>
      </c>
    </row>
    <row r="30" spans="1:33" ht="12.75">
      <c r="A30" s="1" t="s">
        <v>26</v>
      </c>
      <c r="B30" s="17">
        <v>0.322</v>
      </c>
      <c r="C30" s="4">
        <v>0.5319999999999999</v>
      </c>
      <c r="D30" s="9">
        <v>4.872000000000001</v>
      </c>
      <c r="E30" s="20">
        <v>1.064</v>
      </c>
      <c r="F30" s="39">
        <f t="shared" si="0"/>
        <v>6.790000000000001</v>
      </c>
      <c r="G30" s="17">
        <v>30.669099999999993</v>
      </c>
      <c r="H30" s="4">
        <v>3.6113000000000004</v>
      </c>
      <c r="I30" s="9">
        <v>4.943201582247192</v>
      </c>
      <c r="J30" s="20">
        <v>14.552999999999999</v>
      </c>
      <c r="K30" s="15">
        <v>6.3</v>
      </c>
      <c r="L30" s="31">
        <v>1.86</v>
      </c>
      <c r="M30" s="23">
        <v>4.2</v>
      </c>
      <c r="N30" s="24">
        <v>3.899997756710012</v>
      </c>
      <c r="O30" s="3">
        <v>0</v>
      </c>
      <c r="P30" s="8">
        <v>0</v>
      </c>
      <c r="Q30" s="26">
        <v>0.09239999999999998</v>
      </c>
      <c r="R30" s="27">
        <v>0.3248</v>
      </c>
      <c r="S30" s="28">
        <v>1.4087164943820223</v>
      </c>
      <c r="T30" s="29">
        <v>0.9352</v>
      </c>
      <c r="U30" s="27">
        <v>3.8038000000000003</v>
      </c>
      <c r="V30" s="28">
        <v>8.3258</v>
      </c>
      <c r="W30" s="29">
        <v>0.9975</v>
      </c>
      <c r="Z30" s="25"/>
      <c r="AA30" s="34">
        <f t="shared" si="1"/>
        <v>8.2719</v>
      </c>
      <c r="AB30" s="35">
        <f t="shared" si="2"/>
        <v>19.549718076629212</v>
      </c>
      <c r="AC30" s="34">
        <f t="shared" si="3"/>
        <v>37.3835</v>
      </c>
      <c r="AD30" s="34">
        <f t="shared" si="4"/>
        <v>9.959997756710012</v>
      </c>
      <c r="AE30" s="35">
        <f t="shared" si="5"/>
        <v>17.549699999999998</v>
      </c>
      <c r="AF30" s="33">
        <f t="shared" si="6"/>
        <v>0</v>
      </c>
      <c r="AG30" s="2">
        <f t="shared" si="7"/>
        <v>92.71481583333923</v>
      </c>
    </row>
    <row r="31" spans="1:33" ht="12.75">
      <c r="A31" s="1" t="s">
        <v>27</v>
      </c>
      <c r="B31" s="17">
        <v>0.5796</v>
      </c>
      <c r="C31" s="4">
        <v>0.9575999999999999</v>
      </c>
      <c r="D31" s="9">
        <v>8.7696</v>
      </c>
      <c r="E31" s="20">
        <v>1.9152</v>
      </c>
      <c r="F31" s="39">
        <f t="shared" si="0"/>
        <v>12.222000000000001</v>
      </c>
      <c r="G31" s="17">
        <v>39.4317</v>
      </c>
      <c r="H31" s="4">
        <v>4.6431</v>
      </c>
      <c r="I31" s="9">
        <v>6.3610638071370085</v>
      </c>
      <c r="J31" s="20">
        <v>18.711</v>
      </c>
      <c r="K31" s="15">
        <v>0.5</v>
      </c>
      <c r="L31" s="31">
        <v>0.12</v>
      </c>
      <c r="M31" s="23">
        <v>0.9</v>
      </c>
      <c r="N31" s="24">
        <v>12.178567085280415</v>
      </c>
      <c r="O31" s="3">
        <v>0</v>
      </c>
      <c r="P31" s="8">
        <v>0</v>
      </c>
      <c r="Q31" s="26">
        <v>0.2079</v>
      </c>
      <c r="R31" s="27">
        <v>0.7308</v>
      </c>
      <c r="S31" s="28">
        <v>3.1723644840717387</v>
      </c>
      <c r="T31" s="29">
        <v>2.1042</v>
      </c>
      <c r="U31" s="27">
        <v>0</v>
      </c>
      <c r="V31" s="28">
        <v>0</v>
      </c>
      <c r="W31" s="29">
        <v>0</v>
      </c>
      <c r="AA31" s="34">
        <f t="shared" si="1"/>
        <v>6.3315</v>
      </c>
      <c r="AB31" s="35">
        <f t="shared" si="2"/>
        <v>18.303028291208747</v>
      </c>
      <c r="AC31" s="34">
        <f t="shared" si="3"/>
        <v>40.7192</v>
      </c>
      <c r="AD31" s="34">
        <f t="shared" si="4"/>
        <v>13.198567085280414</v>
      </c>
      <c r="AE31" s="35">
        <f t="shared" si="5"/>
        <v>22.730399999999996</v>
      </c>
      <c r="AF31" s="33">
        <f t="shared" si="6"/>
        <v>0</v>
      </c>
      <c r="AG31" s="2">
        <f t="shared" si="7"/>
        <v>101.28269537648916</v>
      </c>
    </row>
    <row r="32" spans="1:33" ht="12.75">
      <c r="A32" s="1" t="s">
        <v>28</v>
      </c>
      <c r="B32" s="17">
        <v>0.8371999999999999</v>
      </c>
      <c r="C32" s="4">
        <v>1.3832</v>
      </c>
      <c r="D32" s="9">
        <v>12.667200000000001</v>
      </c>
      <c r="E32" s="20">
        <v>2.7664</v>
      </c>
      <c r="F32" s="39">
        <f t="shared" si="0"/>
        <v>17.654</v>
      </c>
      <c r="G32" s="17">
        <v>11.550699999999999</v>
      </c>
      <c r="H32" s="4">
        <v>1.3600999999999999</v>
      </c>
      <c r="I32" s="9">
        <v>1.862263785980526</v>
      </c>
      <c r="J32" s="20">
        <v>5.481</v>
      </c>
      <c r="K32" s="15">
        <v>0.5</v>
      </c>
      <c r="L32" s="31">
        <v>0.12</v>
      </c>
      <c r="M32" s="23">
        <v>1.5</v>
      </c>
      <c r="N32" s="24">
        <v>3.7885404295957286</v>
      </c>
      <c r="O32" s="3">
        <v>0</v>
      </c>
      <c r="P32" s="8">
        <v>0</v>
      </c>
      <c r="Q32" s="26">
        <v>0.09239999999999998</v>
      </c>
      <c r="R32" s="27">
        <v>0.3248</v>
      </c>
      <c r="S32" s="28">
        <v>1.409123973731884</v>
      </c>
      <c r="T32" s="29">
        <v>0.9352</v>
      </c>
      <c r="U32" s="27">
        <v>0</v>
      </c>
      <c r="V32" s="28">
        <v>0</v>
      </c>
      <c r="W32" s="29">
        <v>0</v>
      </c>
      <c r="AA32" s="34">
        <f t="shared" si="1"/>
        <v>3.0680999999999994</v>
      </c>
      <c r="AB32" s="35">
        <f t="shared" si="2"/>
        <v>15.938587759712412</v>
      </c>
      <c r="AC32" s="34">
        <f t="shared" si="3"/>
        <v>12.980299999999998</v>
      </c>
      <c r="AD32" s="34">
        <f t="shared" si="4"/>
        <v>5.408540429595729</v>
      </c>
      <c r="AE32" s="35">
        <f t="shared" si="5"/>
        <v>9.1826</v>
      </c>
      <c r="AF32" s="33">
        <f t="shared" si="6"/>
        <v>0</v>
      </c>
      <c r="AG32" s="2">
        <f t="shared" si="7"/>
        <v>46.578128189308146</v>
      </c>
    </row>
    <row r="33" spans="1:33" ht="12.75">
      <c r="A33" s="1" t="s">
        <v>29</v>
      </c>
      <c r="B33" s="17">
        <v>0.2898</v>
      </c>
      <c r="C33" s="4">
        <v>0.47879999999999995</v>
      </c>
      <c r="D33" s="9">
        <v>4.3848</v>
      </c>
      <c r="E33" s="20">
        <v>0.9576</v>
      </c>
      <c r="F33" s="39">
        <f t="shared" si="0"/>
        <v>6.111000000000001</v>
      </c>
      <c r="G33" s="17">
        <v>494.68859999999995</v>
      </c>
      <c r="H33" s="4">
        <v>58.24979999999999</v>
      </c>
      <c r="I33" s="9">
        <v>79.74257080870746</v>
      </c>
      <c r="J33" s="20">
        <v>234.73799999999997</v>
      </c>
      <c r="K33" s="15">
        <v>53.6</v>
      </c>
      <c r="L33" s="31">
        <v>27</v>
      </c>
      <c r="M33" s="23">
        <v>61.8</v>
      </c>
      <c r="N33" s="24">
        <v>145.73291691514825</v>
      </c>
      <c r="O33" s="3">
        <v>4933</v>
      </c>
      <c r="P33" s="8">
        <v>0</v>
      </c>
      <c r="Q33" s="26">
        <v>2.3331</v>
      </c>
      <c r="R33" s="27">
        <v>8.201199999999998</v>
      </c>
      <c r="S33" s="28">
        <v>35.574272133406566</v>
      </c>
      <c r="T33" s="29">
        <v>23.613799999999998</v>
      </c>
      <c r="U33" s="27">
        <v>1.6016000000000001</v>
      </c>
      <c r="V33" s="28">
        <v>3.5055999999999994</v>
      </c>
      <c r="W33" s="29">
        <v>0.42</v>
      </c>
      <c r="AA33" s="34">
        <f t="shared" si="1"/>
        <v>5001.531400000001</v>
      </c>
      <c r="AB33" s="35">
        <f t="shared" si="2"/>
        <v>123.20724294211402</v>
      </c>
      <c r="AC33" s="34">
        <f t="shared" si="3"/>
        <v>550.9114999999999</v>
      </c>
      <c r="AD33" s="34">
        <f t="shared" si="4"/>
        <v>234.53291691514823</v>
      </c>
      <c r="AE33" s="35">
        <f t="shared" si="5"/>
        <v>259.7294</v>
      </c>
      <c r="AF33" s="33">
        <f t="shared" si="6"/>
        <v>0</v>
      </c>
      <c r="AG33" s="2">
        <f t="shared" si="7"/>
        <v>6169.9124598572635</v>
      </c>
    </row>
    <row r="34" spans="1:33" ht="12.75">
      <c r="A34" s="1" t="s">
        <v>30</v>
      </c>
      <c r="B34" s="17">
        <v>0</v>
      </c>
      <c r="C34" s="4">
        <v>0</v>
      </c>
      <c r="D34" s="9">
        <v>0</v>
      </c>
      <c r="E34" s="20">
        <v>0</v>
      </c>
      <c r="F34" s="39">
        <f t="shared" si="0"/>
        <v>0</v>
      </c>
      <c r="G34" s="17">
        <v>2.3897999999999993</v>
      </c>
      <c r="H34" s="4">
        <v>0.2814</v>
      </c>
      <c r="I34" s="9">
        <v>0</v>
      </c>
      <c r="J34" s="20">
        <v>1.134</v>
      </c>
      <c r="K34" s="15">
        <v>0</v>
      </c>
      <c r="L34" s="31">
        <v>0</v>
      </c>
      <c r="M34" s="23">
        <v>0</v>
      </c>
      <c r="N34" s="24">
        <v>5.554155558941098</v>
      </c>
      <c r="O34" s="3">
        <v>0</v>
      </c>
      <c r="P34" s="8">
        <v>0</v>
      </c>
      <c r="Q34" s="26">
        <v>0</v>
      </c>
      <c r="R34" s="27">
        <v>0</v>
      </c>
      <c r="S34" s="28">
        <v>0</v>
      </c>
      <c r="T34" s="29">
        <v>0</v>
      </c>
      <c r="U34" s="27">
        <v>0</v>
      </c>
      <c r="V34" s="28">
        <v>0</v>
      </c>
      <c r="W34" s="29">
        <v>0</v>
      </c>
      <c r="AA34" s="34">
        <f t="shared" si="1"/>
        <v>0.2814</v>
      </c>
      <c r="AB34" s="35">
        <f t="shared" si="2"/>
        <v>0</v>
      </c>
      <c r="AC34" s="34">
        <f t="shared" si="3"/>
        <v>2.3897999999999993</v>
      </c>
      <c r="AD34" s="34">
        <f t="shared" si="4"/>
        <v>5.554155558941098</v>
      </c>
      <c r="AE34" s="35">
        <f t="shared" si="5"/>
        <v>1.134</v>
      </c>
      <c r="AF34" s="33">
        <f t="shared" si="6"/>
        <v>0</v>
      </c>
      <c r="AG34" s="2">
        <f t="shared" si="7"/>
        <v>9.359355558941097</v>
      </c>
    </row>
    <row r="35" spans="1:33" ht="12.75">
      <c r="A35" s="1" t="s">
        <v>31</v>
      </c>
      <c r="B35" s="17">
        <v>0.9338</v>
      </c>
      <c r="C35" s="4">
        <v>1.5427999999999997</v>
      </c>
      <c r="D35" s="9">
        <v>14.128800000000002</v>
      </c>
      <c r="E35" s="20">
        <v>3.0855999999999995</v>
      </c>
      <c r="F35" s="39">
        <f t="shared" si="0"/>
        <v>19.691000000000003</v>
      </c>
      <c r="G35" s="17">
        <v>58.9484</v>
      </c>
      <c r="H35" s="4">
        <v>6.9412</v>
      </c>
      <c r="I35" s="9">
        <v>9.519259300360552</v>
      </c>
      <c r="J35" s="20">
        <v>27.972</v>
      </c>
      <c r="K35" s="15">
        <v>2</v>
      </c>
      <c r="L35" s="31">
        <v>0.96</v>
      </c>
      <c r="M35" s="23">
        <v>4.5</v>
      </c>
      <c r="N35" s="24">
        <v>21.603457848970358</v>
      </c>
      <c r="O35" s="3">
        <v>0</v>
      </c>
      <c r="P35" s="8">
        <v>0</v>
      </c>
      <c r="Q35" s="26">
        <v>0.06929999999999999</v>
      </c>
      <c r="R35" s="27">
        <v>0.24359999999999996</v>
      </c>
      <c r="S35" s="28">
        <v>1.0585434973488865</v>
      </c>
      <c r="T35" s="29">
        <v>0.7013999999999999</v>
      </c>
      <c r="U35" s="27">
        <v>0.20020000000000002</v>
      </c>
      <c r="V35" s="28">
        <v>0.43819999999999987</v>
      </c>
      <c r="W35" s="29">
        <v>0.0525</v>
      </c>
      <c r="AA35" s="34">
        <f t="shared" si="1"/>
        <v>8.927800000000001</v>
      </c>
      <c r="AB35" s="35">
        <f t="shared" si="2"/>
        <v>25.14480279770944</v>
      </c>
      <c r="AC35" s="34">
        <f t="shared" si="3"/>
        <v>61.951499999999996</v>
      </c>
      <c r="AD35" s="34">
        <f t="shared" si="4"/>
        <v>27.06345784897036</v>
      </c>
      <c r="AE35" s="35">
        <f t="shared" si="5"/>
        <v>31.811500000000002</v>
      </c>
      <c r="AF35" s="33">
        <f t="shared" si="6"/>
        <v>0</v>
      </c>
      <c r="AG35" s="2">
        <f t="shared" si="7"/>
        <v>154.8990606466798</v>
      </c>
    </row>
    <row r="36" spans="7:16" ht="12.75">
      <c r="G36" s="17"/>
      <c r="H36" s="4"/>
      <c r="I36" s="9"/>
      <c r="J36" s="20"/>
      <c r="N36" s="24">
        <v>120101.57332299947</v>
      </c>
      <c r="O36" s="3">
        <v>219401.8</v>
      </c>
      <c r="P36" s="8">
        <v>69898.2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IV1"/>
    </sheetView>
  </sheetViews>
  <sheetFormatPr defaultColWidth="9.140625" defaultRowHeight="12.75"/>
  <cols>
    <col min="1" max="1" width="22.421875" style="0" customWidth="1"/>
    <col min="2" max="2" width="9.140625" style="15" customWidth="1"/>
    <col min="3" max="3" width="9.140625" style="3" customWidth="1"/>
    <col min="4" max="4" width="9.140625" style="8" customWidth="1"/>
    <col min="5" max="6" width="9.140625" style="19" customWidth="1"/>
    <col min="7" max="7" width="9.140625" style="15" customWidth="1"/>
    <col min="8" max="8" width="9.140625" style="3" customWidth="1"/>
    <col min="9" max="9" width="9.140625" style="8" customWidth="1"/>
    <col min="10" max="10" width="9.140625" style="19" customWidth="1"/>
    <col min="11" max="11" width="9.140625" style="15" customWidth="1"/>
    <col min="12" max="14" width="9.140625" style="23" customWidth="1"/>
    <col min="15" max="15" width="9.140625" style="3" customWidth="1"/>
    <col min="16" max="16" width="9.140625" style="8" customWidth="1"/>
    <col min="17" max="17" width="9.140625" style="15" customWidth="1"/>
    <col min="18" max="18" width="9.140625" style="3" customWidth="1"/>
    <col min="19" max="19" width="9.140625" style="8" customWidth="1"/>
    <col min="20" max="20" width="9.140625" style="19" customWidth="1"/>
    <col min="21" max="21" width="9.140625" style="3" customWidth="1"/>
    <col min="22" max="22" width="9.140625" style="8" customWidth="1"/>
    <col min="23" max="23" width="9.140625" style="19" customWidth="1"/>
    <col min="24" max="24" width="9.140625" style="3" customWidth="1"/>
    <col min="25" max="25" width="9.140625" style="8" customWidth="1"/>
    <col min="26" max="26" width="9.140625" style="21" customWidth="1"/>
  </cols>
  <sheetData>
    <row r="1" spans="1:256" ht="12.75">
      <c r="A1" t="s">
        <v>58</v>
      </c>
      <c r="B1" t="s">
        <v>58</v>
      </c>
      <c r="C1" t="s">
        <v>58</v>
      </c>
      <c r="D1" t="s">
        <v>58</v>
      </c>
      <c r="E1" t="s">
        <v>58</v>
      </c>
      <c r="F1" t="s">
        <v>58</v>
      </c>
      <c r="G1" t="s">
        <v>58</v>
      </c>
      <c r="H1" t="s">
        <v>58</v>
      </c>
      <c r="I1" t="s">
        <v>58</v>
      </c>
      <c r="J1" t="s">
        <v>58</v>
      </c>
      <c r="K1" t="s">
        <v>58</v>
      </c>
      <c r="L1" t="s">
        <v>58</v>
      </c>
      <c r="M1" t="s">
        <v>58</v>
      </c>
      <c r="N1" t="s">
        <v>58</v>
      </c>
      <c r="O1" t="s">
        <v>58</v>
      </c>
      <c r="P1" t="s">
        <v>58</v>
      </c>
      <c r="Q1" t="s">
        <v>58</v>
      </c>
      <c r="R1" t="s">
        <v>58</v>
      </c>
      <c r="S1" t="s">
        <v>58</v>
      </c>
      <c r="T1" t="s">
        <v>58</v>
      </c>
      <c r="U1" t="s">
        <v>58</v>
      </c>
      <c r="V1" t="s">
        <v>58</v>
      </c>
      <c r="W1" t="s">
        <v>58</v>
      </c>
      <c r="X1" t="s">
        <v>58</v>
      </c>
      <c r="Y1" t="s">
        <v>58</v>
      </c>
      <c r="Z1" t="s">
        <v>58</v>
      </c>
      <c r="AA1" t="s">
        <v>58</v>
      </c>
      <c r="AB1" t="s">
        <v>58</v>
      </c>
      <c r="AC1" t="s">
        <v>58</v>
      </c>
      <c r="AD1" t="s">
        <v>58</v>
      </c>
      <c r="AE1" t="s">
        <v>58</v>
      </c>
      <c r="AF1" t="s">
        <v>58</v>
      </c>
      <c r="AG1" t="s">
        <v>58</v>
      </c>
      <c r="AH1" t="s">
        <v>58</v>
      </c>
      <c r="AI1" t="s">
        <v>58</v>
      </c>
      <c r="AJ1" t="s">
        <v>58</v>
      </c>
      <c r="AK1" t="s">
        <v>58</v>
      </c>
      <c r="AL1" t="s">
        <v>58</v>
      </c>
      <c r="AM1" t="s">
        <v>58</v>
      </c>
      <c r="AN1" t="s">
        <v>58</v>
      </c>
      <c r="AO1" t="s">
        <v>58</v>
      </c>
      <c r="AP1" t="s">
        <v>58</v>
      </c>
      <c r="AQ1" t="s">
        <v>58</v>
      </c>
      <c r="AR1" t="s">
        <v>58</v>
      </c>
      <c r="AS1" t="s">
        <v>58</v>
      </c>
      <c r="AT1" t="s">
        <v>58</v>
      </c>
      <c r="AU1" t="s">
        <v>58</v>
      </c>
      <c r="AV1" t="s">
        <v>58</v>
      </c>
      <c r="AW1" t="s">
        <v>58</v>
      </c>
      <c r="AX1" t="s">
        <v>58</v>
      </c>
      <c r="AY1" t="s">
        <v>58</v>
      </c>
      <c r="AZ1" t="s">
        <v>58</v>
      </c>
      <c r="BA1" t="s">
        <v>58</v>
      </c>
      <c r="BB1" t="s">
        <v>58</v>
      </c>
      <c r="BC1" t="s">
        <v>58</v>
      </c>
      <c r="BD1" t="s">
        <v>58</v>
      </c>
      <c r="BE1" t="s">
        <v>58</v>
      </c>
      <c r="BF1" t="s">
        <v>58</v>
      </c>
      <c r="BG1" t="s">
        <v>58</v>
      </c>
      <c r="BH1" t="s">
        <v>58</v>
      </c>
      <c r="BI1" t="s">
        <v>58</v>
      </c>
      <c r="BJ1" t="s">
        <v>58</v>
      </c>
      <c r="BK1" t="s">
        <v>58</v>
      </c>
      <c r="BL1" t="s">
        <v>58</v>
      </c>
      <c r="BM1" t="s">
        <v>58</v>
      </c>
      <c r="BN1" t="s">
        <v>58</v>
      </c>
      <c r="BO1" t="s">
        <v>58</v>
      </c>
      <c r="BP1" t="s">
        <v>58</v>
      </c>
      <c r="BQ1" t="s">
        <v>58</v>
      </c>
      <c r="BR1" t="s">
        <v>58</v>
      </c>
      <c r="BS1" t="s">
        <v>58</v>
      </c>
      <c r="BT1" t="s">
        <v>58</v>
      </c>
      <c r="BU1" t="s">
        <v>58</v>
      </c>
      <c r="BV1" t="s">
        <v>58</v>
      </c>
      <c r="BW1" t="s">
        <v>58</v>
      </c>
      <c r="BX1" t="s">
        <v>58</v>
      </c>
      <c r="BY1" t="s">
        <v>58</v>
      </c>
      <c r="BZ1" t="s">
        <v>58</v>
      </c>
      <c r="CA1" t="s">
        <v>58</v>
      </c>
      <c r="CB1" t="s">
        <v>58</v>
      </c>
      <c r="CC1" t="s">
        <v>58</v>
      </c>
      <c r="CD1" t="s">
        <v>58</v>
      </c>
      <c r="CE1" t="s">
        <v>58</v>
      </c>
      <c r="CF1" t="s">
        <v>58</v>
      </c>
      <c r="CG1" t="s">
        <v>58</v>
      </c>
      <c r="CH1" t="s">
        <v>58</v>
      </c>
      <c r="CI1" t="s">
        <v>58</v>
      </c>
      <c r="CJ1" t="s">
        <v>58</v>
      </c>
      <c r="CK1" t="s">
        <v>58</v>
      </c>
      <c r="CL1" t="s">
        <v>58</v>
      </c>
      <c r="CM1" t="s">
        <v>58</v>
      </c>
      <c r="CN1" t="s">
        <v>58</v>
      </c>
      <c r="CO1" t="s">
        <v>58</v>
      </c>
      <c r="CP1" t="s">
        <v>58</v>
      </c>
      <c r="CQ1" t="s">
        <v>58</v>
      </c>
      <c r="CR1" t="s">
        <v>58</v>
      </c>
      <c r="CS1" t="s">
        <v>58</v>
      </c>
      <c r="CT1" t="s">
        <v>58</v>
      </c>
      <c r="CU1" t="s">
        <v>58</v>
      </c>
      <c r="CV1" t="s">
        <v>58</v>
      </c>
      <c r="CW1" t="s">
        <v>58</v>
      </c>
      <c r="CX1" t="s">
        <v>58</v>
      </c>
      <c r="CY1" t="s">
        <v>58</v>
      </c>
      <c r="CZ1" t="s">
        <v>58</v>
      </c>
      <c r="DA1" t="s">
        <v>58</v>
      </c>
      <c r="DB1" t="s">
        <v>58</v>
      </c>
      <c r="DC1" t="s">
        <v>58</v>
      </c>
      <c r="DD1" t="s">
        <v>58</v>
      </c>
      <c r="DE1" t="s">
        <v>58</v>
      </c>
      <c r="DF1" t="s">
        <v>58</v>
      </c>
      <c r="DG1" t="s">
        <v>58</v>
      </c>
      <c r="DH1" t="s">
        <v>58</v>
      </c>
      <c r="DI1" t="s">
        <v>58</v>
      </c>
      <c r="DJ1" t="s">
        <v>58</v>
      </c>
      <c r="DK1" t="s">
        <v>58</v>
      </c>
      <c r="DL1" t="s">
        <v>58</v>
      </c>
      <c r="DM1" t="s">
        <v>58</v>
      </c>
      <c r="DN1" t="s">
        <v>58</v>
      </c>
      <c r="DO1" t="s">
        <v>58</v>
      </c>
      <c r="DP1" t="s">
        <v>58</v>
      </c>
      <c r="DQ1" t="s">
        <v>58</v>
      </c>
      <c r="DR1" t="s">
        <v>58</v>
      </c>
      <c r="DS1" t="s">
        <v>58</v>
      </c>
      <c r="DT1" t="s">
        <v>58</v>
      </c>
      <c r="DU1" t="s">
        <v>58</v>
      </c>
      <c r="DV1" t="s">
        <v>58</v>
      </c>
      <c r="DW1" t="s">
        <v>58</v>
      </c>
      <c r="DX1" t="s">
        <v>58</v>
      </c>
      <c r="DY1" t="s">
        <v>58</v>
      </c>
      <c r="DZ1" t="s">
        <v>58</v>
      </c>
      <c r="EA1" t="s">
        <v>58</v>
      </c>
      <c r="EB1" t="s">
        <v>58</v>
      </c>
      <c r="EC1" t="s">
        <v>58</v>
      </c>
      <c r="ED1" t="s">
        <v>58</v>
      </c>
      <c r="EE1" t="s">
        <v>58</v>
      </c>
      <c r="EF1" t="s">
        <v>58</v>
      </c>
      <c r="EG1" t="s">
        <v>58</v>
      </c>
      <c r="EH1" t="s">
        <v>58</v>
      </c>
      <c r="EI1" t="s">
        <v>58</v>
      </c>
      <c r="EJ1" t="s">
        <v>58</v>
      </c>
      <c r="EK1" t="s">
        <v>58</v>
      </c>
      <c r="EL1" t="s">
        <v>58</v>
      </c>
      <c r="EM1" t="s">
        <v>58</v>
      </c>
      <c r="EN1" t="s">
        <v>58</v>
      </c>
      <c r="EO1" t="s">
        <v>58</v>
      </c>
      <c r="EP1" t="s">
        <v>58</v>
      </c>
      <c r="EQ1" t="s">
        <v>58</v>
      </c>
      <c r="ER1" t="s">
        <v>58</v>
      </c>
      <c r="ES1" t="s">
        <v>58</v>
      </c>
      <c r="ET1" t="s">
        <v>58</v>
      </c>
      <c r="EU1" t="s">
        <v>58</v>
      </c>
      <c r="EV1" t="s">
        <v>58</v>
      </c>
      <c r="EW1" t="s">
        <v>58</v>
      </c>
      <c r="EX1" t="s">
        <v>58</v>
      </c>
      <c r="EY1" t="s">
        <v>58</v>
      </c>
      <c r="EZ1" t="s">
        <v>58</v>
      </c>
      <c r="FA1" t="s">
        <v>58</v>
      </c>
      <c r="FB1" t="s">
        <v>58</v>
      </c>
      <c r="FC1" t="s">
        <v>58</v>
      </c>
      <c r="FD1" t="s">
        <v>58</v>
      </c>
      <c r="FE1" t="s">
        <v>58</v>
      </c>
      <c r="FF1" t="s">
        <v>58</v>
      </c>
      <c r="FG1" t="s">
        <v>58</v>
      </c>
      <c r="FH1" t="s">
        <v>58</v>
      </c>
      <c r="FI1" t="s">
        <v>58</v>
      </c>
      <c r="FJ1" t="s">
        <v>58</v>
      </c>
      <c r="FK1" t="s">
        <v>58</v>
      </c>
      <c r="FL1" t="s">
        <v>58</v>
      </c>
      <c r="FM1" t="s">
        <v>58</v>
      </c>
      <c r="FN1" t="s">
        <v>58</v>
      </c>
      <c r="FO1" t="s">
        <v>58</v>
      </c>
      <c r="FP1" t="s">
        <v>58</v>
      </c>
      <c r="FQ1" t="s">
        <v>58</v>
      </c>
      <c r="FR1" t="s">
        <v>58</v>
      </c>
      <c r="FS1" t="s">
        <v>58</v>
      </c>
      <c r="FT1" t="s">
        <v>58</v>
      </c>
      <c r="FU1" t="s">
        <v>58</v>
      </c>
      <c r="FV1" t="s">
        <v>58</v>
      </c>
      <c r="FW1" t="s">
        <v>58</v>
      </c>
      <c r="FX1" t="s">
        <v>58</v>
      </c>
      <c r="FY1" t="s">
        <v>58</v>
      </c>
      <c r="FZ1" t="s">
        <v>58</v>
      </c>
      <c r="GA1" t="s">
        <v>58</v>
      </c>
      <c r="GB1" t="s">
        <v>58</v>
      </c>
      <c r="GC1" t="s">
        <v>58</v>
      </c>
      <c r="GD1" t="s">
        <v>58</v>
      </c>
      <c r="GE1" t="s">
        <v>58</v>
      </c>
      <c r="GF1" t="s">
        <v>58</v>
      </c>
      <c r="GG1" t="s">
        <v>58</v>
      </c>
      <c r="GH1" t="s">
        <v>58</v>
      </c>
      <c r="GI1" t="s">
        <v>58</v>
      </c>
      <c r="GJ1" t="s">
        <v>58</v>
      </c>
      <c r="GK1" t="s">
        <v>58</v>
      </c>
      <c r="GL1" t="s">
        <v>58</v>
      </c>
      <c r="GM1" t="s">
        <v>58</v>
      </c>
      <c r="GN1" t="s">
        <v>58</v>
      </c>
      <c r="GO1" t="s">
        <v>58</v>
      </c>
      <c r="GP1" t="s">
        <v>58</v>
      </c>
      <c r="GQ1" t="s">
        <v>58</v>
      </c>
      <c r="GR1" t="s">
        <v>58</v>
      </c>
      <c r="GS1" t="s">
        <v>58</v>
      </c>
      <c r="GT1" t="s">
        <v>58</v>
      </c>
      <c r="GU1" t="s">
        <v>58</v>
      </c>
      <c r="GV1" t="s">
        <v>58</v>
      </c>
      <c r="GW1" t="s">
        <v>58</v>
      </c>
      <c r="GX1" t="s">
        <v>58</v>
      </c>
      <c r="GY1" t="s">
        <v>58</v>
      </c>
      <c r="GZ1" t="s">
        <v>58</v>
      </c>
      <c r="HA1" t="s">
        <v>58</v>
      </c>
      <c r="HB1" t="s">
        <v>58</v>
      </c>
      <c r="HC1" t="s">
        <v>58</v>
      </c>
      <c r="HD1" t="s">
        <v>58</v>
      </c>
      <c r="HE1" t="s">
        <v>58</v>
      </c>
      <c r="HF1" t="s">
        <v>58</v>
      </c>
      <c r="HG1" t="s">
        <v>58</v>
      </c>
      <c r="HH1" t="s">
        <v>58</v>
      </c>
      <c r="HI1" t="s">
        <v>58</v>
      </c>
      <c r="HJ1" t="s">
        <v>58</v>
      </c>
      <c r="HK1" t="s">
        <v>58</v>
      </c>
      <c r="HL1" t="s">
        <v>58</v>
      </c>
      <c r="HM1" t="s">
        <v>58</v>
      </c>
      <c r="HN1" t="s">
        <v>58</v>
      </c>
      <c r="HO1" t="s">
        <v>58</v>
      </c>
      <c r="HP1" t="s">
        <v>58</v>
      </c>
      <c r="HQ1" t="s">
        <v>58</v>
      </c>
      <c r="HR1" t="s">
        <v>58</v>
      </c>
      <c r="HS1" t="s">
        <v>58</v>
      </c>
      <c r="HT1" t="s">
        <v>58</v>
      </c>
      <c r="HU1" t="s">
        <v>58</v>
      </c>
      <c r="HV1" t="s">
        <v>58</v>
      </c>
      <c r="HW1" t="s">
        <v>58</v>
      </c>
      <c r="HX1" t="s">
        <v>58</v>
      </c>
      <c r="HY1" t="s">
        <v>58</v>
      </c>
      <c r="HZ1" t="s">
        <v>58</v>
      </c>
      <c r="IA1" t="s">
        <v>58</v>
      </c>
      <c r="IB1" t="s">
        <v>58</v>
      </c>
      <c r="IC1" t="s">
        <v>58</v>
      </c>
      <c r="ID1" t="s">
        <v>58</v>
      </c>
      <c r="IE1" t="s">
        <v>58</v>
      </c>
      <c r="IF1" t="s">
        <v>58</v>
      </c>
      <c r="IG1" t="s">
        <v>58</v>
      </c>
      <c r="IH1" t="s">
        <v>58</v>
      </c>
      <c r="II1" t="s">
        <v>58</v>
      </c>
      <c r="IJ1" t="s">
        <v>58</v>
      </c>
      <c r="IK1" t="s">
        <v>58</v>
      </c>
      <c r="IL1" t="s">
        <v>58</v>
      </c>
      <c r="IM1" t="s">
        <v>58</v>
      </c>
      <c r="IN1" t="s">
        <v>58</v>
      </c>
      <c r="IO1" t="s">
        <v>58</v>
      </c>
      <c r="IP1" t="s">
        <v>58</v>
      </c>
      <c r="IQ1" t="s">
        <v>58</v>
      </c>
      <c r="IR1" t="s">
        <v>58</v>
      </c>
      <c r="IS1" t="s">
        <v>58</v>
      </c>
      <c r="IT1" t="s">
        <v>58</v>
      </c>
      <c r="IU1" t="s">
        <v>58</v>
      </c>
      <c r="IV1" t="s">
        <v>58</v>
      </c>
    </row>
    <row r="2" spans="2:32" ht="12.75">
      <c r="B2" s="14" t="s">
        <v>36</v>
      </c>
      <c r="G2" s="14" t="s">
        <v>37</v>
      </c>
      <c r="K2" s="14" t="s">
        <v>39</v>
      </c>
      <c r="L2" s="22" t="s">
        <v>40</v>
      </c>
      <c r="M2" s="22" t="s">
        <v>42</v>
      </c>
      <c r="N2" s="22" t="s">
        <v>43</v>
      </c>
      <c r="O2" s="6" t="s">
        <v>46</v>
      </c>
      <c r="Q2" s="14" t="s">
        <v>50</v>
      </c>
      <c r="U2" s="6" t="s">
        <v>51</v>
      </c>
      <c r="X2" s="3" t="s">
        <v>52</v>
      </c>
      <c r="Y2" s="7" t="s">
        <v>52</v>
      </c>
      <c r="Z2" s="21" t="s">
        <v>43</v>
      </c>
      <c r="AA2" s="33" t="s">
        <v>55</v>
      </c>
      <c r="AB2" s="33"/>
      <c r="AC2" s="33"/>
      <c r="AD2" s="33"/>
      <c r="AE2" s="33"/>
      <c r="AF2" s="33"/>
    </row>
    <row r="3" spans="2:32" ht="12.75">
      <c r="B3" s="15" t="s">
        <v>32</v>
      </c>
      <c r="C3" s="3" t="s">
        <v>33</v>
      </c>
      <c r="D3" s="8" t="s">
        <v>34</v>
      </c>
      <c r="E3" s="19" t="s">
        <v>35</v>
      </c>
      <c r="F3" s="19" t="s">
        <v>57</v>
      </c>
      <c r="G3" s="15" t="s">
        <v>32</v>
      </c>
      <c r="H3" s="3" t="s">
        <v>33</v>
      </c>
      <c r="I3" s="8" t="s">
        <v>34</v>
      </c>
      <c r="J3" s="19" t="s">
        <v>38</v>
      </c>
      <c r="K3" s="15" t="s">
        <v>32</v>
      </c>
      <c r="L3" s="23" t="s">
        <v>41</v>
      </c>
      <c r="M3" s="23" t="s">
        <v>41</v>
      </c>
      <c r="N3" s="23" t="s">
        <v>41</v>
      </c>
      <c r="O3" s="3" t="s">
        <v>44</v>
      </c>
      <c r="P3" s="8" t="s">
        <v>45</v>
      </c>
      <c r="Q3" s="15" t="s">
        <v>47</v>
      </c>
      <c r="R3" s="3" t="s">
        <v>48</v>
      </c>
      <c r="S3" s="8" t="s">
        <v>34</v>
      </c>
      <c r="T3" s="19" t="s">
        <v>49</v>
      </c>
      <c r="U3" s="3" t="s">
        <v>48</v>
      </c>
      <c r="V3" s="8" t="s">
        <v>34</v>
      </c>
      <c r="W3" s="19" t="s">
        <v>38</v>
      </c>
      <c r="X3" s="3" t="s">
        <v>33</v>
      </c>
      <c r="Y3" s="8" t="s">
        <v>34</v>
      </c>
      <c r="Z3" s="21" t="s">
        <v>54</v>
      </c>
      <c r="AA3" s="33" t="s">
        <v>48</v>
      </c>
      <c r="AB3" s="33" t="s">
        <v>34</v>
      </c>
      <c r="AC3" s="33" t="s">
        <v>32</v>
      </c>
      <c r="AD3" s="33" t="s">
        <v>41</v>
      </c>
      <c r="AE3" s="33" t="s">
        <v>38</v>
      </c>
      <c r="AF3" s="33" t="s">
        <v>53</v>
      </c>
    </row>
    <row r="4" spans="1:33" ht="12.75">
      <c r="A4" s="1" t="s">
        <v>0</v>
      </c>
      <c r="B4" s="17">
        <v>169.984</v>
      </c>
      <c r="C4" s="4">
        <v>3.3697999999999997</v>
      </c>
      <c r="D4" s="9">
        <v>79.9060575182697</v>
      </c>
      <c r="E4" s="20">
        <v>20.83934248173027</v>
      </c>
      <c r="F4" s="20">
        <f>SUM(B4:E4)</f>
        <v>274.0992</v>
      </c>
      <c r="G4" s="17">
        <v>805.3657499999999</v>
      </c>
      <c r="H4" s="4">
        <v>81.70575</v>
      </c>
      <c r="I4" s="9">
        <v>112.55725847787184</v>
      </c>
      <c r="J4" s="20">
        <v>318.268125</v>
      </c>
      <c r="K4" s="15">
        <v>22</v>
      </c>
      <c r="L4" s="23">
        <v>12.12</v>
      </c>
      <c r="M4" s="23">
        <v>169.5</v>
      </c>
      <c r="N4" s="24">
        <v>14725.115614821967</v>
      </c>
      <c r="O4" s="3">
        <v>1511</v>
      </c>
      <c r="P4" s="8">
        <v>22942</v>
      </c>
      <c r="Q4" s="26">
        <v>1.1284</v>
      </c>
      <c r="R4" s="27">
        <v>3.4285999999999994</v>
      </c>
      <c r="S4" s="28">
        <v>9.273243430795281</v>
      </c>
      <c r="T4" s="29">
        <v>7.4647999999999985</v>
      </c>
      <c r="U4" s="27">
        <v>27.176800000000004</v>
      </c>
      <c r="V4" s="28">
        <v>34.5184</v>
      </c>
      <c r="W4" s="29">
        <v>1.6743999999999999</v>
      </c>
      <c r="X4" s="27"/>
      <c r="Z4" s="21">
        <v>3338</v>
      </c>
      <c r="AA4" s="34">
        <f>+C4+H4+O4+R4+U4+X4</f>
        <v>1626.68095</v>
      </c>
      <c r="AB4" s="35">
        <f>+Y4+V4+S4+P4+I4+D4</f>
        <v>23178.254959426937</v>
      </c>
      <c r="AC4" s="34">
        <f>+Q4+K4+G4+B4</f>
        <v>998.47815</v>
      </c>
      <c r="AD4" s="34">
        <f>+N4+M4+L4</f>
        <v>14906.735614821968</v>
      </c>
      <c r="AE4" s="35">
        <f>+W4+T4+J4+E4</f>
        <v>348.2466674817303</v>
      </c>
      <c r="AF4" s="33">
        <f>+Z4</f>
        <v>3338</v>
      </c>
      <c r="AG4" s="2">
        <f>SUM(AA4:AF4)</f>
        <v>44396.39634173064</v>
      </c>
    </row>
    <row r="5" spans="1:33" ht="12.75">
      <c r="A5" s="1" t="s">
        <v>1</v>
      </c>
      <c r="B5" s="17">
        <v>0</v>
      </c>
      <c r="C5" s="4">
        <v>0</v>
      </c>
      <c r="D5" s="9">
        <v>0</v>
      </c>
      <c r="E5" s="20">
        <v>0</v>
      </c>
      <c r="F5" s="20">
        <f aca="true" t="shared" si="0" ref="F5:F35">SUM(B5:E5)</f>
        <v>0</v>
      </c>
      <c r="G5" s="17">
        <v>16.751607600000003</v>
      </c>
      <c r="H5" s="4">
        <v>1.6994795999999999</v>
      </c>
      <c r="I5" s="9">
        <v>0</v>
      </c>
      <c r="J5" s="20">
        <v>6.619977</v>
      </c>
      <c r="K5" s="15">
        <v>0.9</v>
      </c>
      <c r="L5" s="23">
        <v>0.12</v>
      </c>
      <c r="M5" s="23">
        <v>3.9</v>
      </c>
      <c r="N5" s="24">
        <v>241.74226858825793</v>
      </c>
      <c r="O5" s="3">
        <v>0</v>
      </c>
      <c r="P5" s="8">
        <v>0</v>
      </c>
      <c r="Q5" s="26">
        <v>0</v>
      </c>
      <c r="R5" s="27">
        <v>0</v>
      </c>
      <c r="S5" s="28">
        <v>0</v>
      </c>
      <c r="T5" s="29">
        <v>0</v>
      </c>
      <c r="U5" s="27">
        <v>0</v>
      </c>
      <c r="V5" s="28">
        <v>0</v>
      </c>
      <c r="W5" s="29">
        <v>0</v>
      </c>
      <c r="X5" s="27"/>
      <c r="AA5" s="34">
        <f aca="true" t="shared" si="1" ref="AA5:AA35">+C5+H5+O5+R5+U5+X5</f>
        <v>1.6994795999999999</v>
      </c>
      <c r="AB5" s="35">
        <f aca="true" t="shared" si="2" ref="AB5:AB35">+Y5+V5+S5+P5+I5+D5</f>
        <v>0</v>
      </c>
      <c r="AC5" s="34">
        <f aca="true" t="shared" si="3" ref="AC5:AC35">+Q5+K5+G5+B5</f>
        <v>17.651607600000002</v>
      </c>
      <c r="AD5" s="34">
        <f aca="true" t="shared" si="4" ref="AD5:AD35">+N5+M5+L5</f>
        <v>245.76226858825794</v>
      </c>
      <c r="AE5" s="35">
        <f aca="true" t="shared" si="5" ref="AE5:AE35">+W5+T5+J5+E5</f>
        <v>6.619977</v>
      </c>
      <c r="AF5" s="33">
        <f aca="true" t="shared" si="6" ref="AF5:AF35">+Z5</f>
        <v>0</v>
      </c>
      <c r="AG5" s="2">
        <f aca="true" t="shared" si="7" ref="AG5:AG35">SUM(AA5:AF5)</f>
        <v>271.73333278825794</v>
      </c>
    </row>
    <row r="6" spans="1:33" ht="12.75">
      <c r="A6" s="1" t="s">
        <v>2</v>
      </c>
      <c r="B6" s="17">
        <v>101.37600000000002</v>
      </c>
      <c r="C6" s="4">
        <v>2.0097</v>
      </c>
      <c r="D6" s="9">
        <v>8.315421182244801</v>
      </c>
      <c r="E6" s="20">
        <v>51.7676788177552</v>
      </c>
      <c r="F6" s="20">
        <f t="shared" si="0"/>
        <v>163.46880000000002</v>
      </c>
      <c r="G6" s="17">
        <v>143.4624856</v>
      </c>
      <c r="H6" s="4">
        <v>14.554517599999999</v>
      </c>
      <c r="I6" s="9">
        <v>20.034908742480596</v>
      </c>
      <c r="J6" s="20">
        <v>56.69416199999999</v>
      </c>
      <c r="K6" s="15">
        <v>5.3</v>
      </c>
      <c r="L6" s="23">
        <v>2.46</v>
      </c>
      <c r="M6" s="23">
        <v>79.5</v>
      </c>
      <c r="N6" s="24">
        <v>1937.0629946505642</v>
      </c>
      <c r="O6" s="3">
        <v>0</v>
      </c>
      <c r="P6" s="8">
        <v>852</v>
      </c>
      <c r="Q6" s="26">
        <v>0.364</v>
      </c>
      <c r="R6" s="27">
        <v>1.1059999999999999</v>
      </c>
      <c r="S6" s="28">
        <v>2.98908753843901</v>
      </c>
      <c r="T6" s="29">
        <v>2.4079999999999995</v>
      </c>
      <c r="U6" s="27">
        <v>12.406799999999999</v>
      </c>
      <c r="V6" s="28">
        <v>15.758400000000002</v>
      </c>
      <c r="W6" s="29">
        <v>0.7643999999999999</v>
      </c>
      <c r="X6" s="27"/>
      <c r="Z6" s="25">
        <v>1279.6498275750002</v>
      </c>
      <c r="AA6" s="34">
        <f t="shared" si="1"/>
        <v>30.077017599999998</v>
      </c>
      <c r="AB6" s="35">
        <f t="shared" si="2"/>
        <v>899.0978174631645</v>
      </c>
      <c r="AC6" s="34">
        <f t="shared" si="3"/>
        <v>250.5024856</v>
      </c>
      <c r="AD6" s="34">
        <f t="shared" si="4"/>
        <v>2019.0229946505642</v>
      </c>
      <c r="AE6" s="35">
        <f t="shared" si="5"/>
        <v>111.63424081775518</v>
      </c>
      <c r="AF6" s="33">
        <f t="shared" si="6"/>
        <v>1279.6498275750002</v>
      </c>
      <c r="AG6" s="2">
        <f t="shared" si="7"/>
        <v>4589.984383706484</v>
      </c>
    </row>
    <row r="7" spans="1:33" ht="12.75">
      <c r="A7" s="1" t="s">
        <v>3</v>
      </c>
      <c r="B7" s="17">
        <v>409.6</v>
      </c>
      <c r="C7" s="4">
        <v>8.12</v>
      </c>
      <c r="D7" s="9">
        <v>227.08856779887336</v>
      </c>
      <c r="E7" s="20">
        <v>15.671432201126633</v>
      </c>
      <c r="F7" s="20">
        <f t="shared" si="0"/>
        <v>660.48</v>
      </c>
      <c r="G7" s="17">
        <v>540.3467272</v>
      </c>
      <c r="H7" s="4">
        <v>54.8191112</v>
      </c>
      <c r="I7" s="9">
        <v>75.48904677026087</v>
      </c>
      <c r="J7" s="20">
        <v>213.536694</v>
      </c>
      <c r="K7" s="15">
        <v>13.6</v>
      </c>
      <c r="L7" s="23">
        <v>4.2</v>
      </c>
      <c r="M7" s="23">
        <v>140.7</v>
      </c>
      <c r="N7" s="24">
        <v>9028.480126316841</v>
      </c>
      <c r="O7" s="3">
        <v>5069</v>
      </c>
      <c r="P7" s="8">
        <v>14017</v>
      </c>
      <c r="Q7" s="26">
        <v>5.5691999999999995</v>
      </c>
      <c r="R7" s="27">
        <v>16.921799999999998</v>
      </c>
      <c r="S7" s="28">
        <v>45.75014378323379</v>
      </c>
      <c r="T7" s="29">
        <v>36.8424</v>
      </c>
      <c r="U7" s="27">
        <v>29.54</v>
      </c>
      <c r="V7" s="28">
        <v>37.52</v>
      </c>
      <c r="W7" s="29">
        <v>1.82</v>
      </c>
      <c r="X7" s="27"/>
      <c r="Z7" s="25">
        <v>3025.633532115</v>
      </c>
      <c r="AA7" s="34">
        <f t="shared" si="1"/>
        <v>5178.4009112</v>
      </c>
      <c r="AB7" s="35">
        <f t="shared" si="2"/>
        <v>14402.847758352367</v>
      </c>
      <c r="AC7" s="34">
        <f t="shared" si="3"/>
        <v>969.1159272000001</v>
      </c>
      <c r="AD7" s="34">
        <f t="shared" si="4"/>
        <v>9173.380126316843</v>
      </c>
      <c r="AE7" s="35">
        <f t="shared" si="5"/>
        <v>267.8705262011266</v>
      </c>
      <c r="AF7" s="33">
        <f t="shared" si="6"/>
        <v>3025.633532115</v>
      </c>
      <c r="AG7" s="2">
        <f t="shared" si="7"/>
        <v>33017.24878138534</v>
      </c>
    </row>
    <row r="8" spans="1:33" ht="12.75">
      <c r="A8" s="1" t="s">
        <v>4</v>
      </c>
      <c r="B8" s="17">
        <v>90.11200000000001</v>
      </c>
      <c r="C8" s="4">
        <v>1.7863999999999995</v>
      </c>
      <c r="D8" s="9">
        <v>32.79336850792732</v>
      </c>
      <c r="E8" s="20">
        <v>20.613831492072684</v>
      </c>
      <c r="F8" s="20">
        <f t="shared" si="0"/>
        <v>145.3056</v>
      </c>
      <c r="G8" s="17">
        <v>50.25482280000001</v>
      </c>
      <c r="H8" s="4">
        <v>5.0984388</v>
      </c>
      <c r="I8" s="9">
        <v>7.028941227756846</v>
      </c>
      <c r="J8" s="20">
        <v>19.859930999999996</v>
      </c>
      <c r="K8" s="15">
        <v>2.4</v>
      </c>
      <c r="L8" s="23">
        <v>0.84</v>
      </c>
      <c r="M8" s="23">
        <v>9.3</v>
      </c>
      <c r="N8" s="24">
        <v>39.095151413354095</v>
      </c>
      <c r="O8" s="3">
        <v>0</v>
      </c>
      <c r="P8" s="8">
        <v>0</v>
      </c>
      <c r="Q8" s="26">
        <v>0.182</v>
      </c>
      <c r="R8" s="27">
        <v>0.5529999999999999</v>
      </c>
      <c r="S8" s="28">
        <v>1.4968276146735313</v>
      </c>
      <c r="T8" s="29">
        <v>1.2039999999999997</v>
      </c>
      <c r="U8" s="27">
        <v>0</v>
      </c>
      <c r="V8" s="28">
        <v>0</v>
      </c>
      <c r="W8" s="29">
        <v>0</v>
      </c>
      <c r="X8" s="27"/>
      <c r="Z8" s="25">
        <v>0</v>
      </c>
      <c r="AA8" s="34">
        <f t="shared" si="1"/>
        <v>7.4378388</v>
      </c>
      <c r="AB8" s="35">
        <f t="shared" si="2"/>
        <v>41.31913735035769</v>
      </c>
      <c r="AC8" s="34">
        <f t="shared" si="3"/>
        <v>142.94882280000002</v>
      </c>
      <c r="AD8" s="34">
        <f t="shared" si="4"/>
        <v>49.2351514133541</v>
      </c>
      <c r="AE8" s="35">
        <f t="shared" si="5"/>
        <v>41.67776249207268</v>
      </c>
      <c r="AF8" s="33">
        <f t="shared" si="6"/>
        <v>0</v>
      </c>
      <c r="AG8" s="2">
        <f t="shared" si="7"/>
        <v>282.6187128557845</v>
      </c>
    </row>
    <row r="9" spans="1:33" ht="12.75">
      <c r="A9" s="1" t="s">
        <v>5</v>
      </c>
      <c r="B9" s="17">
        <v>335.87199999999996</v>
      </c>
      <c r="C9" s="4">
        <v>6.6583999999999985</v>
      </c>
      <c r="D9" s="9">
        <v>167.25416566375648</v>
      </c>
      <c r="E9" s="20">
        <v>31.809034336243514</v>
      </c>
      <c r="F9" s="20">
        <f t="shared" si="0"/>
        <v>541.5935999999999</v>
      </c>
      <c r="G9" s="17">
        <v>626.2524072000001</v>
      </c>
      <c r="H9" s="4">
        <v>63.5343912</v>
      </c>
      <c r="I9" s="9">
        <v>87.75996592500869</v>
      </c>
      <c r="J9" s="20">
        <v>247.48529399999995</v>
      </c>
      <c r="K9" s="15">
        <v>28.3</v>
      </c>
      <c r="L9" s="23">
        <v>14.04</v>
      </c>
      <c r="M9" s="23">
        <v>233.7</v>
      </c>
      <c r="N9" s="24">
        <v>3474.9966088404353</v>
      </c>
      <c r="O9" s="3">
        <v>0</v>
      </c>
      <c r="P9" s="8">
        <v>15172</v>
      </c>
      <c r="Q9" s="26">
        <v>9.7552</v>
      </c>
      <c r="R9" s="27">
        <v>29.6408</v>
      </c>
      <c r="S9" s="28">
        <v>80.38433960513785</v>
      </c>
      <c r="T9" s="29">
        <v>64.5344</v>
      </c>
      <c r="U9" s="27">
        <v>456.98380000000003</v>
      </c>
      <c r="V9" s="28">
        <v>580.4344</v>
      </c>
      <c r="W9" s="29">
        <v>28.155399999999997</v>
      </c>
      <c r="X9" s="27">
        <v>3046</v>
      </c>
      <c r="Y9" s="28">
        <v>384</v>
      </c>
      <c r="Z9" s="25">
        <v>1267.2625076999998</v>
      </c>
      <c r="AA9" s="34">
        <f t="shared" si="1"/>
        <v>3602.8173912</v>
      </c>
      <c r="AB9" s="35">
        <f t="shared" si="2"/>
        <v>16471.832871193903</v>
      </c>
      <c r="AC9" s="34">
        <f t="shared" si="3"/>
        <v>1000.1796072000001</v>
      </c>
      <c r="AD9" s="34">
        <f t="shared" si="4"/>
        <v>3722.736608840435</v>
      </c>
      <c r="AE9" s="35">
        <f t="shared" si="5"/>
        <v>371.98412833624343</v>
      </c>
      <c r="AF9" s="33">
        <f t="shared" si="6"/>
        <v>1267.2625076999998</v>
      </c>
      <c r="AG9" s="2">
        <f t="shared" si="7"/>
        <v>26436.81311447058</v>
      </c>
    </row>
    <row r="10" spans="1:33" ht="12.75">
      <c r="A10" s="1" t="s">
        <v>6</v>
      </c>
      <c r="B10" s="17">
        <v>327.68</v>
      </c>
      <c r="C10" s="4">
        <v>6.4959999999999996</v>
      </c>
      <c r="D10" s="9">
        <v>98.4143696511234</v>
      </c>
      <c r="E10" s="20">
        <v>95.79363034887659</v>
      </c>
      <c r="F10" s="20">
        <f t="shared" si="0"/>
        <v>528.384</v>
      </c>
      <c r="G10" s="17">
        <v>365.95819680000005</v>
      </c>
      <c r="H10" s="4">
        <v>37.1270928</v>
      </c>
      <c r="I10" s="9">
        <v>51.145993398369896</v>
      </c>
      <c r="J10" s="20">
        <v>144.62103599999998</v>
      </c>
      <c r="K10" s="15">
        <v>11.2</v>
      </c>
      <c r="L10" s="23">
        <v>4.92</v>
      </c>
      <c r="M10" s="23">
        <v>45.9</v>
      </c>
      <c r="N10" s="24">
        <v>2273.5473912387924</v>
      </c>
      <c r="O10" s="3">
        <v>0</v>
      </c>
      <c r="P10" s="8">
        <v>3823</v>
      </c>
      <c r="Q10" s="26">
        <v>1.7108</v>
      </c>
      <c r="R10" s="27">
        <v>5.1982</v>
      </c>
      <c r="S10" s="28">
        <v>14.05942675656224</v>
      </c>
      <c r="T10" s="29">
        <v>11.317599999999999</v>
      </c>
      <c r="U10" s="27">
        <v>39.583600000000004</v>
      </c>
      <c r="V10" s="28">
        <v>50.27680000000001</v>
      </c>
      <c r="W10" s="29">
        <v>2.4387999999999996</v>
      </c>
      <c r="X10" s="27"/>
      <c r="Z10" s="25">
        <v>2639.1797416125</v>
      </c>
      <c r="AA10" s="34">
        <f t="shared" si="1"/>
        <v>88.4048928</v>
      </c>
      <c r="AB10" s="35">
        <f t="shared" si="2"/>
        <v>4036.896589806055</v>
      </c>
      <c r="AC10" s="34">
        <f t="shared" si="3"/>
        <v>706.5489968</v>
      </c>
      <c r="AD10" s="34">
        <f t="shared" si="4"/>
        <v>2324.3673912387926</v>
      </c>
      <c r="AE10" s="35">
        <f t="shared" si="5"/>
        <v>254.1710663488766</v>
      </c>
      <c r="AF10" s="33">
        <f t="shared" si="6"/>
        <v>2639.1797416125</v>
      </c>
      <c r="AG10" s="2">
        <f t="shared" si="7"/>
        <v>10049.568678606225</v>
      </c>
    </row>
    <row r="11" spans="1:33" ht="12.75">
      <c r="A11" s="1" t="s">
        <v>7</v>
      </c>
      <c r="B11" s="17">
        <v>4.096</v>
      </c>
      <c r="C11" s="4">
        <v>0.0812</v>
      </c>
      <c r="D11" s="9">
        <v>2.154746395156852</v>
      </c>
      <c r="E11" s="20">
        <v>0.272853604843148</v>
      </c>
      <c r="F11" s="20">
        <f t="shared" si="0"/>
        <v>6.604799999999999</v>
      </c>
      <c r="G11" s="17">
        <v>49.395766</v>
      </c>
      <c r="H11" s="4">
        <v>5.011286</v>
      </c>
      <c r="I11" s="9">
        <v>6.900034931917034</v>
      </c>
      <c r="J11" s="20">
        <v>19.520444999999995</v>
      </c>
      <c r="K11" s="15">
        <v>2.2</v>
      </c>
      <c r="L11" s="23">
        <v>0.72</v>
      </c>
      <c r="M11" s="23">
        <v>10.5</v>
      </c>
      <c r="N11" s="24">
        <v>2250.3687966329644</v>
      </c>
      <c r="O11" s="3">
        <v>0</v>
      </c>
      <c r="P11" s="8">
        <v>165</v>
      </c>
      <c r="Q11" s="26">
        <v>0.0728</v>
      </c>
      <c r="R11" s="27">
        <v>0.22119999999999998</v>
      </c>
      <c r="S11" s="28">
        <v>0.5979724519483424</v>
      </c>
      <c r="T11" s="29">
        <v>0.4816</v>
      </c>
      <c r="U11" s="27">
        <v>1.1816</v>
      </c>
      <c r="V11" s="28">
        <v>1.5008</v>
      </c>
      <c r="W11" s="29">
        <v>0.07279999999999999</v>
      </c>
      <c r="X11" s="27"/>
      <c r="Z11" s="25">
        <v>273.9470241975</v>
      </c>
      <c r="AA11" s="34">
        <f t="shared" si="1"/>
        <v>6.495286</v>
      </c>
      <c r="AB11" s="35">
        <f t="shared" si="2"/>
        <v>176.15355377902222</v>
      </c>
      <c r="AC11" s="34">
        <f t="shared" si="3"/>
        <v>55.764566</v>
      </c>
      <c r="AD11" s="34">
        <f t="shared" si="4"/>
        <v>2261.588796632964</v>
      </c>
      <c r="AE11" s="35">
        <f t="shared" si="5"/>
        <v>20.347698604843146</v>
      </c>
      <c r="AF11" s="33">
        <f t="shared" si="6"/>
        <v>273.9470241975</v>
      </c>
      <c r="AG11" s="2">
        <f t="shared" si="7"/>
        <v>2794.2969252143293</v>
      </c>
    </row>
    <row r="12" spans="1:33" ht="12.75">
      <c r="A12" s="1" t="s">
        <v>8</v>
      </c>
      <c r="B12" s="17">
        <v>2.048</v>
      </c>
      <c r="C12" s="4">
        <v>0.0406</v>
      </c>
      <c r="D12" s="9">
        <v>0.9867782378430427</v>
      </c>
      <c r="E12" s="20">
        <v>0.22702176215695713</v>
      </c>
      <c r="F12" s="20">
        <f t="shared" si="0"/>
        <v>3.3024</v>
      </c>
      <c r="G12" s="17">
        <v>64.8587884</v>
      </c>
      <c r="H12" s="4">
        <v>6.5800364</v>
      </c>
      <c r="I12" s="9">
        <v>9.065481666765402</v>
      </c>
      <c r="J12" s="20">
        <v>25.631192999999996</v>
      </c>
      <c r="K12" s="15">
        <v>3</v>
      </c>
      <c r="L12" s="23">
        <v>1.2</v>
      </c>
      <c r="M12" s="23">
        <v>25.8</v>
      </c>
      <c r="N12" s="24">
        <v>1247.2565198353336</v>
      </c>
      <c r="O12" s="3">
        <v>0</v>
      </c>
      <c r="P12" s="8">
        <v>257</v>
      </c>
      <c r="Q12" s="26">
        <v>0.2548</v>
      </c>
      <c r="R12" s="27">
        <v>0.7742</v>
      </c>
      <c r="S12" s="28">
        <v>2.094159271327014</v>
      </c>
      <c r="T12" s="29">
        <v>1.6856</v>
      </c>
      <c r="U12" s="27">
        <v>0.2954</v>
      </c>
      <c r="V12" s="28">
        <v>0.37520000000000003</v>
      </c>
      <c r="W12" s="29">
        <v>0.018199999999999997</v>
      </c>
      <c r="X12" s="27"/>
      <c r="Z12" s="25">
        <v>385.03803961874996</v>
      </c>
      <c r="AA12" s="34">
        <f t="shared" si="1"/>
        <v>7.690236400000001</v>
      </c>
      <c r="AB12" s="35">
        <f t="shared" si="2"/>
        <v>269.5216191759354</v>
      </c>
      <c r="AC12" s="34">
        <f t="shared" si="3"/>
        <v>70.1615884</v>
      </c>
      <c r="AD12" s="34">
        <f t="shared" si="4"/>
        <v>1274.2565198353336</v>
      </c>
      <c r="AE12" s="35">
        <f t="shared" si="5"/>
        <v>27.562014762156956</v>
      </c>
      <c r="AF12" s="33">
        <f t="shared" si="6"/>
        <v>385.03803961874996</v>
      </c>
      <c r="AG12" s="2">
        <f t="shared" si="7"/>
        <v>2034.230018192176</v>
      </c>
    </row>
    <row r="13" spans="1:33" ht="12.75">
      <c r="A13" s="1" t="s">
        <v>9</v>
      </c>
      <c r="B13" s="17">
        <v>244.73600000000002</v>
      </c>
      <c r="C13" s="4">
        <v>4.851699999999999</v>
      </c>
      <c r="D13" s="9">
        <v>117.85585446044792</v>
      </c>
      <c r="E13" s="20">
        <v>27.19324553955207</v>
      </c>
      <c r="F13" s="20">
        <f t="shared" si="0"/>
        <v>394.6368</v>
      </c>
      <c r="G13" s="17">
        <v>493.0986032000001</v>
      </c>
      <c r="H13" s="4">
        <v>50.02570719999999</v>
      </c>
      <c r="I13" s="9">
        <v>68.89544619938809</v>
      </c>
      <c r="J13" s="20">
        <v>194.864964</v>
      </c>
      <c r="K13" s="15">
        <v>22.1</v>
      </c>
      <c r="L13" s="23">
        <v>7.38</v>
      </c>
      <c r="M13" s="23">
        <v>132.3</v>
      </c>
      <c r="N13" s="24">
        <v>5514.879308025667</v>
      </c>
      <c r="O13" s="3">
        <v>0</v>
      </c>
      <c r="P13" s="8">
        <v>2329</v>
      </c>
      <c r="Q13" s="26">
        <v>0.8008000000000001</v>
      </c>
      <c r="R13" s="27">
        <v>2.4332</v>
      </c>
      <c r="S13" s="28">
        <v>6.579138699024192</v>
      </c>
      <c r="T13" s="29">
        <v>5.297599999999999</v>
      </c>
      <c r="U13" s="27">
        <v>24.222800000000003</v>
      </c>
      <c r="V13" s="28">
        <v>30.766399999999997</v>
      </c>
      <c r="W13" s="29">
        <v>1.4924</v>
      </c>
      <c r="X13" s="27"/>
      <c r="Z13" s="25">
        <v>2031.4764504374998</v>
      </c>
      <c r="AA13" s="34">
        <f t="shared" si="1"/>
        <v>81.5334072</v>
      </c>
      <c r="AB13" s="35">
        <f t="shared" si="2"/>
        <v>2553.09683935886</v>
      </c>
      <c r="AC13" s="34">
        <f t="shared" si="3"/>
        <v>760.7354032000001</v>
      </c>
      <c r="AD13" s="34">
        <f t="shared" si="4"/>
        <v>5654.559308025668</v>
      </c>
      <c r="AE13" s="35">
        <f t="shared" si="5"/>
        <v>228.84820953955204</v>
      </c>
      <c r="AF13" s="33">
        <f t="shared" si="6"/>
        <v>2031.4764504374998</v>
      </c>
      <c r="AG13" s="2">
        <f t="shared" si="7"/>
        <v>11310.24961776158</v>
      </c>
    </row>
    <row r="14" spans="1:33" ht="12.75">
      <c r="A14" s="1" t="s">
        <v>10</v>
      </c>
      <c r="B14" s="17">
        <v>156.672</v>
      </c>
      <c r="C14" s="4">
        <v>3.105899999999999</v>
      </c>
      <c r="D14" s="9">
        <v>76.61348708128622</v>
      </c>
      <c r="E14" s="20">
        <v>16.242212918713765</v>
      </c>
      <c r="F14" s="20">
        <f t="shared" si="0"/>
        <v>252.63359999999997</v>
      </c>
      <c r="G14" s="17">
        <v>319.99865800000003</v>
      </c>
      <c r="H14" s="4">
        <v>32.464418</v>
      </c>
      <c r="I14" s="9">
        <v>44.75663909394791</v>
      </c>
      <c r="J14" s="20">
        <v>126.45853499999998</v>
      </c>
      <c r="K14" s="15">
        <v>14.4</v>
      </c>
      <c r="L14" s="23">
        <v>5.52</v>
      </c>
      <c r="M14" s="23">
        <v>76.8</v>
      </c>
      <c r="N14" s="24">
        <v>2969.939186611222</v>
      </c>
      <c r="O14" s="3">
        <v>0</v>
      </c>
      <c r="P14" s="8">
        <v>230</v>
      </c>
      <c r="Q14" s="26">
        <v>0.364</v>
      </c>
      <c r="R14" s="27">
        <v>1.1059999999999999</v>
      </c>
      <c r="S14" s="28">
        <v>2.9936355401773302</v>
      </c>
      <c r="T14" s="29">
        <v>2.4079999999999995</v>
      </c>
      <c r="U14" s="27">
        <v>48.74099999999999</v>
      </c>
      <c r="V14" s="28">
        <v>61.908</v>
      </c>
      <c r="W14" s="29">
        <v>3.0029999999999997</v>
      </c>
      <c r="X14" s="27"/>
      <c r="Z14" s="25">
        <v>338.0649342</v>
      </c>
      <c r="AA14" s="34">
        <f t="shared" si="1"/>
        <v>85.417318</v>
      </c>
      <c r="AB14" s="35">
        <f t="shared" si="2"/>
        <v>416.27176171541146</v>
      </c>
      <c r="AC14" s="34">
        <f t="shared" si="3"/>
        <v>491.434658</v>
      </c>
      <c r="AD14" s="34">
        <f t="shared" si="4"/>
        <v>3052.259186611222</v>
      </c>
      <c r="AE14" s="35">
        <f t="shared" si="5"/>
        <v>148.11174791871375</v>
      </c>
      <c r="AF14" s="33">
        <f t="shared" si="6"/>
        <v>338.0649342</v>
      </c>
      <c r="AG14" s="2">
        <f t="shared" si="7"/>
        <v>4531.5596064453475</v>
      </c>
    </row>
    <row r="15" spans="1:33" ht="12.75">
      <c r="A15" s="1" t="s">
        <v>11</v>
      </c>
      <c r="B15" s="17">
        <v>265.216</v>
      </c>
      <c r="C15" s="4">
        <v>5.257699999999999</v>
      </c>
      <c r="D15" s="9">
        <v>136.1555226618282</v>
      </c>
      <c r="E15" s="20">
        <v>21.031577338171807</v>
      </c>
      <c r="F15" s="20">
        <f t="shared" si="0"/>
        <v>427.6608</v>
      </c>
      <c r="G15" s="17">
        <v>577.2861696</v>
      </c>
      <c r="H15" s="4">
        <v>58.5666816</v>
      </c>
      <c r="I15" s="9">
        <v>80.66375781438114</v>
      </c>
      <c r="J15" s="20">
        <v>228.13459199999994</v>
      </c>
      <c r="K15" s="15">
        <v>16.9</v>
      </c>
      <c r="L15" s="23">
        <v>7.68</v>
      </c>
      <c r="M15" s="23">
        <v>111.6</v>
      </c>
      <c r="N15" s="24">
        <v>10266.50487091549</v>
      </c>
      <c r="O15" s="3">
        <v>3808</v>
      </c>
      <c r="P15" s="8">
        <v>30159</v>
      </c>
      <c r="Q15" s="26">
        <v>0.6552</v>
      </c>
      <c r="R15" s="27">
        <v>1.9907999999999997</v>
      </c>
      <c r="S15" s="28">
        <v>5.383310362947744</v>
      </c>
      <c r="T15" s="29">
        <v>4.3344000000000005</v>
      </c>
      <c r="U15" s="27">
        <v>16.8378</v>
      </c>
      <c r="V15" s="28">
        <v>21.3864</v>
      </c>
      <c r="W15" s="29">
        <v>1.0373999999999999</v>
      </c>
      <c r="X15" s="27"/>
      <c r="Z15" s="25">
        <v>3664.2406014225</v>
      </c>
      <c r="AA15" s="34">
        <f t="shared" si="1"/>
        <v>3890.6529815999997</v>
      </c>
      <c r="AB15" s="35">
        <f t="shared" si="2"/>
        <v>30402.58899083916</v>
      </c>
      <c r="AC15" s="34">
        <f t="shared" si="3"/>
        <v>860.0573696</v>
      </c>
      <c r="AD15" s="34">
        <f t="shared" si="4"/>
        <v>10385.784870915491</v>
      </c>
      <c r="AE15" s="35">
        <f t="shared" si="5"/>
        <v>254.53796933817176</v>
      </c>
      <c r="AF15" s="33">
        <f t="shared" si="6"/>
        <v>3664.2406014225</v>
      </c>
      <c r="AG15" s="2">
        <f t="shared" si="7"/>
        <v>49457.86278371532</v>
      </c>
    </row>
    <row r="16" spans="1:33" ht="12.75">
      <c r="A16" s="1" t="s">
        <v>12</v>
      </c>
      <c r="B16" s="17">
        <v>936.96</v>
      </c>
      <c r="C16" s="4">
        <v>18.5745</v>
      </c>
      <c r="D16" s="9">
        <v>388.41187681327347</v>
      </c>
      <c r="E16" s="20">
        <v>166.90162318672654</v>
      </c>
      <c r="F16" s="20">
        <f t="shared" si="0"/>
        <v>1510.848</v>
      </c>
      <c r="G16" s="17">
        <v>726.3325244000001</v>
      </c>
      <c r="H16" s="4">
        <v>73.6876924</v>
      </c>
      <c r="I16" s="9">
        <v>101.71996112002645</v>
      </c>
      <c r="J16" s="20">
        <v>287.03541299999995</v>
      </c>
      <c r="K16" s="15">
        <v>57.6</v>
      </c>
      <c r="L16" s="23">
        <v>30.12</v>
      </c>
      <c r="M16" s="23">
        <v>450.3</v>
      </c>
      <c r="N16" s="24">
        <v>6381.960451171864</v>
      </c>
      <c r="O16" s="3">
        <v>0</v>
      </c>
      <c r="P16" s="8">
        <v>24005</v>
      </c>
      <c r="Q16" s="26">
        <v>11.866399999999999</v>
      </c>
      <c r="R16" s="27">
        <v>36.0556</v>
      </c>
      <c r="S16" s="28">
        <v>97.71875163053488</v>
      </c>
      <c r="T16" s="29">
        <v>78.5008</v>
      </c>
      <c r="U16" s="27">
        <v>330.84799999999996</v>
      </c>
      <c r="V16" s="28">
        <v>420.22399999999993</v>
      </c>
      <c r="W16" s="29">
        <v>20.384</v>
      </c>
      <c r="X16" s="27"/>
      <c r="Z16" s="25">
        <v>2580.7906176749993</v>
      </c>
      <c r="AA16" s="34">
        <f t="shared" si="1"/>
        <v>459.1657924</v>
      </c>
      <c r="AB16" s="35">
        <f t="shared" si="2"/>
        <v>25013.074589563832</v>
      </c>
      <c r="AC16" s="34">
        <f t="shared" si="3"/>
        <v>1732.7589244</v>
      </c>
      <c r="AD16" s="34">
        <f t="shared" si="4"/>
        <v>6862.3804511718645</v>
      </c>
      <c r="AE16" s="35">
        <f t="shared" si="5"/>
        <v>552.8218361867265</v>
      </c>
      <c r="AF16" s="33">
        <f t="shared" si="6"/>
        <v>2580.7906176749993</v>
      </c>
      <c r="AG16" s="2">
        <f t="shared" si="7"/>
        <v>37200.99221139742</v>
      </c>
    </row>
    <row r="17" spans="1:33" ht="12.75">
      <c r="A17" s="1" t="s">
        <v>13</v>
      </c>
      <c r="B17" s="17">
        <v>0</v>
      </c>
      <c r="C17" s="4">
        <v>0</v>
      </c>
      <c r="D17" s="9">
        <v>0</v>
      </c>
      <c r="E17" s="20">
        <v>0</v>
      </c>
      <c r="F17" s="20">
        <f t="shared" si="0"/>
        <v>0</v>
      </c>
      <c r="G17" s="17">
        <v>10.73821</v>
      </c>
      <c r="H17" s="4">
        <v>1.08941</v>
      </c>
      <c r="I17" s="9">
        <v>1.4995749999999997</v>
      </c>
      <c r="J17" s="20">
        <v>4.243575</v>
      </c>
      <c r="K17" s="15">
        <v>1</v>
      </c>
      <c r="L17" s="23">
        <v>0.18</v>
      </c>
      <c r="M17" s="23">
        <v>4.8</v>
      </c>
      <c r="N17" s="24">
        <v>166.8009708281164</v>
      </c>
      <c r="O17" s="3">
        <v>0</v>
      </c>
      <c r="P17" s="8">
        <v>0</v>
      </c>
      <c r="Q17" s="26">
        <v>0</v>
      </c>
      <c r="R17" s="27">
        <v>0</v>
      </c>
      <c r="S17" s="28">
        <v>0</v>
      </c>
      <c r="T17" s="29">
        <v>0</v>
      </c>
      <c r="U17" s="27">
        <v>0</v>
      </c>
      <c r="V17" s="28">
        <v>0</v>
      </c>
      <c r="W17" s="29">
        <v>0</v>
      </c>
      <c r="X17" s="27"/>
      <c r="Z17" s="25"/>
      <c r="AA17" s="34">
        <f t="shared" si="1"/>
        <v>1.08941</v>
      </c>
      <c r="AB17" s="35">
        <f t="shared" si="2"/>
        <v>1.4995749999999997</v>
      </c>
      <c r="AC17" s="34">
        <f t="shared" si="3"/>
        <v>11.73821</v>
      </c>
      <c r="AD17" s="34">
        <f t="shared" si="4"/>
        <v>171.7809708281164</v>
      </c>
      <c r="AE17" s="35">
        <f t="shared" si="5"/>
        <v>4.243575</v>
      </c>
      <c r="AF17" s="33">
        <f t="shared" si="6"/>
        <v>0</v>
      </c>
      <c r="AG17" s="2">
        <f t="shared" si="7"/>
        <v>190.3517408281164</v>
      </c>
    </row>
    <row r="18" spans="1:33" ht="12.75">
      <c r="A18" s="1" t="s">
        <v>14</v>
      </c>
      <c r="B18" s="17">
        <v>0</v>
      </c>
      <c r="C18" s="4">
        <v>0</v>
      </c>
      <c r="D18" s="9">
        <v>0</v>
      </c>
      <c r="E18" s="20">
        <v>0</v>
      </c>
      <c r="F18" s="20">
        <f t="shared" si="0"/>
        <v>0</v>
      </c>
      <c r="G18" s="17">
        <v>30.066988000000006</v>
      </c>
      <c r="H18" s="4">
        <v>3.0503479999999996</v>
      </c>
      <c r="I18" s="9">
        <v>4.19881</v>
      </c>
      <c r="J18" s="20">
        <v>11.882009999999998</v>
      </c>
      <c r="K18" s="15">
        <v>1.5</v>
      </c>
      <c r="L18" s="23">
        <v>0.3</v>
      </c>
      <c r="M18" s="23">
        <v>6</v>
      </c>
      <c r="N18" s="24">
        <v>295.94635174894375</v>
      </c>
      <c r="O18" s="3">
        <v>0</v>
      </c>
      <c r="P18" s="8">
        <v>0</v>
      </c>
      <c r="Q18" s="26">
        <v>0</v>
      </c>
      <c r="R18" s="27">
        <v>0</v>
      </c>
      <c r="S18" s="28">
        <v>0</v>
      </c>
      <c r="T18" s="29">
        <v>0</v>
      </c>
      <c r="U18" s="27">
        <v>0</v>
      </c>
      <c r="V18" s="28">
        <v>0</v>
      </c>
      <c r="W18" s="29">
        <v>0</v>
      </c>
      <c r="X18" s="27"/>
      <c r="Z18" s="25">
        <v>18.072411</v>
      </c>
      <c r="AA18" s="34">
        <f t="shared" si="1"/>
        <v>3.0503479999999996</v>
      </c>
      <c r="AB18" s="35">
        <f t="shared" si="2"/>
        <v>4.19881</v>
      </c>
      <c r="AC18" s="34">
        <f t="shared" si="3"/>
        <v>31.566988000000006</v>
      </c>
      <c r="AD18" s="34">
        <f t="shared" si="4"/>
        <v>302.24635174894377</v>
      </c>
      <c r="AE18" s="35">
        <f t="shared" si="5"/>
        <v>11.882009999999998</v>
      </c>
      <c r="AF18" s="33">
        <f t="shared" si="6"/>
        <v>18.072411</v>
      </c>
      <c r="AG18" s="2">
        <f t="shared" si="7"/>
        <v>371.01691874894374</v>
      </c>
    </row>
    <row r="19" spans="1:33" ht="12.75">
      <c r="A19" s="1" t="s">
        <v>15</v>
      </c>
      <c r="B19" s="17">
        <v>0</v>
      </c>
      <c r="C19" s="4">
        <v>0</v>
      </c>
      <c r="D19" s="9">
        <v>0</v>
      </c>
      <c r="E19" s="20">
        <v>0</v>
      </c>
      <c r="F19" s="20">
        <f t="shared" si="0"/>
        <v>0</v>
      </c>
      <c r="G19" s="17">
        <v>6.013397600000001</v>
      </c>
      <c r="H19" s="4">
        <v>0.6100696</v>
      </c>
      <c r="I19" s="9">
        <v>0</v>
      </c>
      <c r="J19" s="20">
        <v>2.3764019999999997</v>
      </c>
      <c r="K19" s="15">
        <v>0.5</v>
      </c>
      <c r="L19" s="23">
        <v>0.12</v>
      </c>
      <c r="M19" s="23">
        <v>2.1</v>
      </c>
      <c r="N19" s="24">
        <v>53.71115862232108</v>
      </c>
      <c r="O19" s="3">
        <v>0</v>
      </c>
      <c r="P19" s="8">
        <v>0</v>
      </c>
      <c r="Q19" s="26">
        <v>0</v>
      </c>
      <c r="R19" s="27">
        <v>0</v>
      </c>
      <c r="S19" s="28">
        <v>0</v>
      </c>
      <c r="T19" s="29">
        <v>0</v>
      </c>
      <c r="U19" s="27">
        <v>0</v>
      </c>
      <c r="V19" s="28">
        <v>0</v>
      </c>
      <c r="W19" s="29">
        <v>0</v>
      </c>
      <c r="X19" s="27"/>
      <c r="Z19" s="25"/>
      <c r="AA19" s="34">
        <f t="shared" si="1"/>
        <v>0.6100696</v>
      </c>
      <c r="AB19" s="35">
        <f t="shared" si="2"/>
        <v>0</v>
      </c>
      <c r="AC19" s="34">
        <f t="shared" si="3"/>
        <v>6.513397600000001</v>
      </c>
      <c r="AD19" s="34">
        <f t="shared" si="4"/>
        <v>55.93115862232108</v>
      </c>
      <c r="AE19" s="35">
        <f t="shared" si="5"/>
        <v>2.3764019999999997</v>
      </c>
      <c r="AF19" s="33">
        <f t="shared" si="6"/>
        <v>0</v>
      </c>
      <c r="AG19" s="2">
        <f t="shared" si="7"/>
        <v>65.43102782232108</v>
      </c>
    </row>
    <row r="20" spans="1:33" ht="12.75">
      <c r="A20" s="1" t="s">
        <v>16</v>
      </c>
      <c r="B20" s="17">
        <v>0</v>
      </c>
      <c r="C20" s="4">
        <v>0</v>
      </c>
      <c r="D20" s="9">
        <v>0</v>
      </c>
      <c r="E20" s="20">
        <v>0</v>
      </c>
      <c r="F20" s="20">
        <f t="shared" si="0"/>
        <v>0</v>
      </c>
      <c r="G20" s="17">
        <v>8.590568000000001</v>
      </c>
      <c r="H20" s="4">
        <v>0.8715279999999999</v>
      </c>
      <c r="I20" s="9">
        <v>1.19966</v>
      </c>
      <c r="J20" s="20">
        <v>3.3948599999999995</v>
      </c>
      <c r="K20" s="15">
        <v>1.1</v>
      </c>
      <c r="L20" s="23">
        <v>0.18</v>
      </c>
      <c r="M20" s="23">
        <v>3</v>
      </c>
      <c r="N20" s="24">
        <v>214.0549806012021</v>
      </c>
      <c r="O20" s="3">
        <v>0</v>
      </c>
      <c r="P20" s="8">
        <v>0</v>
      </c>
      <c r="Q20" s="26">
        <v>0</v>
      </c>
      <c r="R20" s="27">
        <v>0</v>
      </c>
      <c r="S20" s="28">
        <v>0</v>
      </c>
      <c r="T20" s="29">
        <v>0</v>
      </c>
      <c r="U20" s="27">
        <v>0</v>
      </c>
      <c r="V20" s="28">
        <v>0</v>
      </c>
      <c r="W20" s="29">
        <v>0</v>
      </c>
      <c r="X20" s="27"/>
      <c r="Z20" s="25"/>
      <c r="AA20" s="34">
        <f t="shared" si="1"/>
        <v>0.8715279999999999</v>
      </c>
      <c r="AB20" s="35">
        <f t="shared" si="2"/>
        <v>1.19966</v>
      </c>
      <c r="AC20" s="34">
        <f t="shared" si="3"/>
        <v>9.690568</v>
      </c>
      <c r="AD20" s="34">
        <f t="shared" si="4"/>
        <v>217.2349806012021</v>
      </c>
      <c r="AE20" s="35">
        <f t="shared" si="5"/>
        <v>3.3948599999999995</v>
      </c>
      <c r="AF20" s="33">
        <f t="shared" si="6"/>
        <v>0</v>
      </c>
      <c r="AG20" s="2">
        <f t="shared" si="7"/>
        <v>232.39159660120208</v>
      </c>
    </row>
    <row r="21" spans="1:33" ht="12.75">
      <c r="A21" s="1" t="s">
        <v>17</v>
      </c>
      <c r="B21" s="17">
        <v>244.73599999999996</v>
      </c>
      <c r="C21" s="4">
        <v>4.851699999999999</v>
      </c>
      <c r="D21" s="9">
        <v>140.98094888217244</v>
      </c>
      <c r="E21" s="20">
        <v>4.068151117827532</v>
      </c>
      <c r="F21" s="20">
        <f t="shared" si="0"/>
        <v>394.63679999999994</v>
      </c>
      <c r="G21" s="17">
        <v>202.3078764</v>
      </c>
      <c r="H21" s="4">
        <v>20.5244844</v>
      </c>
      <c r="I21" s="9">
        <v>28.28291136590265</v>
      </c>
      <c r="J21" s="20">
        <v>79.94895299999999</v>
      </c>
      <c r="K21" s="15">
        <v>5.5</v>
      </c>
      <c r="L21" s="23">
        <v>1.38</v>
      </c>
      <c r="M21" s="23">
        <v>46.5</v>
      </c>
      <c r="N21" s="24">
        <v>6969.401536804809</v>
      </c>
      <c r="O21" s="3">
        <v>2219</v>
      </c>
      <c r="P21" s="8">
        <v>7312</v>
      </c>
      <c r="Q21" s="26">
        <v>0.6188</v>
      </c>
      <c r="R21" s="27">
        <v>1.8801999999999999</v>
      </c>
      <c r="S21" s="28">
        <v>5.086860864065807</v>
      </c>
      <c r="T21" s="29">
        <v>4.0935999999999995</v>
      </c>
      <c r="U21" s="27">
        <v>10.338999999999999</v>
      </c>
      <c r="V21" s="28">
        <v>13.132000000000001</v>
      </c>
      <c r="W21" s="29">
        <v>0.637</v>
      </c>
      <c r="X21" s="27"/>
      <c r="Z21" s="25">
        <v>2144.6528086125004</v>
      </c>
      <c r="AA21" s="34">
        <f t="shared" si="1"/>
        <v>2256.5953844</v>
      </c>
      <c r="AB21" s="35">
        <f t="shared" si="2"/>
        <v>7499.48272111214</v>
      </c>
      <c r="AC21" s="34">
        <f t="shared" si="3"/>
        <v>453.16267639999995</v>
      </c>
      <c r="AD21" s="34">
        <f t="shared" si="4"/>
        <v>7017.28153680481</v>
      </c>
      <c r="AE21" s="35">
        <f t="shared" si="5"/>
        <v>88.74770411782751</v>
      </c>
      <c r="AF21" s="33">
        <f t="shared" si="6"/>
        <v>2144.6528086125004</v>
      </c>
      <c r="AG21" s="2">
        <f t="shared" si="7"/>
        <v>19459.92283144728</v>
      </c>
    </row>
    <row r="22" spans="1:33" ht="12.75">
      <c r="A22" s="1" t="s">
        <v>18</v>
      </c>
      <c r="B22" s="17">
        <v>585.728</v>
      </c>
      <c r="C22" s="4">
        <v>11.611599999999997</v>
      </c>
      <c r="D22" s="9">
        <v>252.16159345639437</v>
      </c>
      <c r="E22" s="20">
        <v>94.9852065436056</v>
      </c>
      <c r="F22" s="20">
        <f t="shared" si="0"/>
        <v>944.4863999999999</v>
      </c>
      <c r="G22" s="17">
        <v>540.3467272</v>
      </c>
      <c r="H22" s="4">
        <v>54.8191112</v>
      </c>
      <c r="I22" s="9">
        <v>75.57744299017419</v>
      </c>
      <c r="J22" s="20">
        <v>213.536694</v>
      </c>
      <c r="K22" s="15">
        <v>20.7</v>
      </c>
      <c r="L22" s="23">
        <v>6.48</v>
      </c>
      <c r="M22" s="23">
        <v>98.4</v>
      </c>
      <c r="N22" s="24">
        <v>2555.8133953673487</v>
      </c>
      <c r="O22" s="3">
        <v>0</v>
      </c>
      <c r="P22" s="8">
        <v>6219</v>
      </c>
      <c r="Q22" s="26">
        <v>1.7836</v>
      </c>
      <c r="R22" s="27">
        <v>5.4193999999999996</v>
      </c>
      <c r="S22" s="28">
        <v>14.66916405035468</v>
      </c>
      <c r="T22" s="29">
        <v>11.799199999999999</v>
      </c>
      <c r="U22" s="27">
        <v>45.78699999999999</v>
      </c>
      <c r="V22" s="28">
        <v>58.156000000000006</v>
      </c>
      <c r="W22" s="29">
        <v>2.8209999999999997</v>
      </c>
      <c r="X22" s="27"/>
      <c r="Z22" s="25">
        <v>5208.7799223824995</v>
      </c>
      <c r="AA22" s="34">
        <f t="shared" si="1"/>
        <v>117.63711119999999</v>
      </c>
      <c r="AB22" s="35">
        <f t="shared" si="2"/>
        <v>6619.564200496923</v>
      </c>
      <c r="AC22" s="34">
        <f t="shared" si="3"/>
        <v>1148.5583272</v>
      </c>
      <c r="AD22" s="34">
        <f t="shared" si="4"/>
        <v>2660.693395367349</v>
      </c>
      <c r="AE22" s="35">
        <f t="shared" si="5"/>
        <v>323.14210054360564</v>
      </c>
      <c r="AF22" s="33">
        <f t="shared" si="6"/>
        <v>5208.7799223824995</v>
      </c>
      <c r="AG22" s="2">
        <f t="shared" si="7"/>
        <v>16078.375057190377</v>
      </c>
    </row>
    <row r="23" spans="1:33" ht="12.75">
      <c r="A23" s="1" t="s">
        <v>19</v>
      </c>
      <c r="B23" s="17">
        <v>70.656</v>
      </c>
      <c r="C23" s="4">
        <v>1.4006999999999998</v>
      </c>
      <c r="D23" s="9">
        <v>35.39758444874171</v>
      </c>
      <c r="E23" s="20">
        <v>6.478515551258287</v>
      </c>
      <c r="F23" s="20">
        <f t="shared" si="0"/>
        <v>113.9328</v>
      </c>
      <c r="G23" s="17">
        <v>572.5613572</v>
      </c>
      <c r="H23" s="4">
        <v>58.0873412</v>
      </c>
      <c r="I23" s="9">
        <v>79.97734408223891</v>
      </c>
      <c r="J23" s="20">
        <v>226.26741899999996</v>
      </c>
      <c r="K23" s="15">
        <v>13</v>
      </c>
      <c r="L23" s="23">
        <v>5.46</v>
      </c>
      <c r="M23" s="23">
        <v>81.3</v>
      </c>
      <c r="N23" s="24">
        <v>6335.0949703232955</v>
      </c>
      <c r="O23" s="3">
        <v>0</v>
      </c>
      <c r="P23" s="8">
        <v>5206</v>
      </c>
      <c r="Q23" s="26">
        <v>1.1284</v>
      </c>
      <c r="R23" s="27">
        <v>3.4285999999999994</v>
      </c>
      <c r="S23" s="28">
        <v>9.268218299906371</v>
      </c>
      <c r="T23" s="29">
        <v>7.4647999999999985</v>
      </c>
      <c r="U23" s="27">
        <v>38.401999999999994</v>
      </c>
      <c r="V23" s="28">
        <v>48.775999999999996</v>
      </c>
      <c r="W23" s="29">
        <v>2.366</v>
      </c>
      <c r="X23" s="27"/>
      <c r="Z23" s="25">
        <v>2476.07761596</v>
      </c>
      <c r="AA23" s="34">
        <f t="shared" si="1"/>
        <v>101.3186412</v>
      </c>
      <c r="AB23" s="35">
        <f t="shared" si="2"/>
        <v>5379.419146830887</v>
      </c>
      <c r="AC23" s="34">
        <f t="shared" si="3"/>
        <v>657.3457572</v>
      </c>
      <c r="AD23" s="34">
        <f t="shared" si="4"/>
        <v>6421.854970323296</v>
      </c>
      <c r="AE23" s="35">
        <f t="shared" si="5"/>
        <v>242.57673455125826</v>
      </c>
      <c r="AF23" s="33">
        <f t="shared" si="6"/>
        <v>2476.07761596</v>
      </c>
      <c r="AG23" s="2">
        <f t="shared" si="7"/>
        <v>15278.592866065439</v>
      </c>
    </row>
    <row r="24" spans="1:33" ht="12.75">
      <c r="A24" s="1" t="s">
        <v>20</v>
      </c>
      <c r="B24" s="17">
        <v>0.27799999999999997</v>
      </c>
      <c r="C24" s="4">
        <v>0.0203</v>
      </c>
      <c r="D24" s="9">
        <v>0.0749</v>
      </c>
      <c r="E24" s="20">
        <v>0.009799999999999998</v>
      </c>
      <c r="F24" s="20">
        <f t="shared" si="0"/>
        <v>0.38299999999999995</v>
      </c>
      <c r="G24" s="17">
        <v>2.1476420000000003</v>
      </c>
      <c r="H24" s="4">
        <v>0.21788199999999996</v>
      </c>
      <c r="I24" s="9">
        <v>0</v>
      </c>
      <c r="J24" s="20">
        <v>0.8487149999999999</v>
      </c>
      <c r="K24" s="15">
        <v>0.3</v>
      </c>
      <c r="L24" s="23">
        <v>0.06</v>
      </c>
      <c r="M24" s="23">
        <v>1.5</v>
      </c>
      <c r="N24" s="24">
        <v>76.65850837562445</v>
      </c>
      <c r="O24" s="3">
        <v>0</v>
      </c>
      <c r="P24" s="8">
        <v>0</v>
      </c>
      <c r="Q24" s="26">
        <v>0</v>
      </c>
      <c r="R24" s="27">
        <v>0</v>
      </c>
      <c r="S24" s="28">
        <v>0</v>
      </c>
      <c r="T24" s="29">
        <v>0</v>
      </c>
      <c r="U24" s="27">
        <v>0</v>
      </c>
      <c r="V24" s="28">
        <v>0</v>
      </c>
      <c r="W24" s="29">
        <v>0</v>
      </c>
      <c r="X24" s="27"/>
      <c r="Z24" s="25"/>
      <c r="AA24" s="34">
        <f t="shared" si="1"/>
        <v>0.23818199999999995</v>
      </c>
      <c r="AB24" s="35">
        <f t="shared" si="2"/>
        <v>0.0749</v>
      </c>
      <c r="AC24" s="34">
        <f t="shared" si="3"/>
        <v>2.725642</v>
      </c>
      <c r="AD24" s="34">
        <f t="shared" si="4"/>
        <v>78.21850837562445</v>
      </c>
      <c r="AE24" s="35">
        <f t="shared" si="5"/>
        <v>0.8585149999999999</v>
      </c>
      <c r="AF24" s="33">
        <f t="shared" si="6"/>
        <v>0</v>
      </c>
      <c r="AG24" s="2">
        <f t="shared" si="7"/>
        <v>82.11574737562445</v>
      </c>
    </row>
    <row r="25" spans="1:33" ht="12.75">
      <c r="A25" s="1" t="s">
        <v>21</v>
      </c>
      <c r="B25" s="17">
        <v>635.904</v>
      </c>
      <c r="C25" s="4">
        <v>12.6063</v>
      </c>
      <c r="D25" s="9">
        <v>196.578751938805</v>
      </c>
      <c r="E25" s="20">
        <v>180.30614806119502</v>
      </c>
      <c r="F25" s="20">
        <f t="shared" si="0"/>
        <v>1025.3952</v>
      </c>
      <c r="G25" s="17">
        <v>900.7210548000002</v>
      </c>
      <c r="H25" s="4">
        <v>91.37971080000001</v>
      </c>
      <c r="I25" s="9">
        <v>125.95346194833337</v>
      </c>
      <c r="J25" s="20">
        <v>355.95107099999996</v>
      </c>
      <c r="K25" s="15">
        <v>24.1</v>
      </c>
      <c r="L25" s="23">
        <v>13.2</v>
      </c>
      <c r="M25" s="23">
        <v>192.6</v>
      </c>
      <c r="N25" s="24">
        <v>10019.382461259613</v>
      </c>
      <c r="O25" s="3">
        <v>5</v>
      </c>
      <c r="P25" s="8">
        <v>8441</v>
      </c>
      <c r="Q25" s="26">
        <v>1.9291999999999998</v>
      </c>
      <c r="R25" s="27">
        <v>5.8618</v>
      </c>
      <c r="S25" s="28">
        <v>15.86299839593649</v>
      </c>
      <c r="T25" s="29">
        <v>12.7624</v>
      </c>
      <c r="U25" s="27">
        <v>75.327</v>
      </c>
      <c r="V25" s="28">
        <v>95.67599999999999</v>
      </c>
      <c r="W25" s="29">
        <v>4.641</v>
      </c>
      <c r="X25" s="27">
        <v>12540</v>
      </c>
      <c r="Y25" s="28">
        <v>0</v>
      </c>
      <c r="Z25" s="25">
        <v>2378.6089734074994</v>
      </c>
      <c r="AA25" s="34">
        <f t="shared" si="1"/>
        <v>12730.1748108</v>
      </c>
      <c r="AB25" s="35">
        <f t="shared" si="2"/>
        <v>8875.071212283074</v>
      </c>
      <c r="AC25" s="34">
        <f t="shared" si="3"/>
        <v>1562.6542548000002</v>
      </c>
      <c r="AD25" s="34">
        <f t="shared" si="4"/>
        <v>10225.182461259614</v>
      </c>
      <c r="AE25" s="35">
        <f t="shared" si="5"/>
        <v>553.6606190611949</v>
      </c>
      <c r="AF25" s="33">
        <f t="shared" si="6"/>
        <v>2378.6089734074994</v>
      </c>
      <c r="AG25" s="2">
        <f t="shared" si="7"/>
        <v>36325.35233161138</v>
      </c>
    </row>
    <row r="26" spans="1:33" ht="12.75">
      <c r="A26" s="1" t="s">
        <v>22</v>
      </c>
      <c r="B26" s="17">
        <v>0</v>
      </c>
      <c r="C26" s="4">
        <v>0</v>
      </c>
      <c r="D26" s="9">
        <v>0</v>
      </c>
      <c r="E26" s="20">
        <v>0</v>
      </c>
      <c r="F26" s="20">
        <f t="shared" si="0"/>
        <v>0</v>
      </c>
      <c r="G26" s="17">
        <v>12.885852</v>
      </c>
      <c r="H26" s="4">
        <v>1.307292</v>
      </c>
      <c r="I26" s="9">
        <v>1.79949</v>
      </c>
      <c r="J26" s="20">
        <v>5.092289999999999</v>
      </c>
      <c r="K26" s="15">
        <v>0.6</v>
      </c>
      <c r="L26" s="23">
        <v>0.18</v>
      </c>
      <c r="M26" s="23">
        <v>6</v>
      </c>
      <c r="N26" s="24">
        <v>266.8415998373898</v>
      </c>
      <c r="O26" s="3">
        <v>0</v>
      </c>
      <c r="P26" s="8">
        <v>0</v>
      </c>
      <c r="Q26" s="26">
        <v>0</v>
      </c>
      <c r="R26" s="27">
        <v>0</v>
      </c>
      <c r="S26" s="28">
        <v>0</v>
      </c>
      <c r="T26" s="29">
        <v>0</v>
      </c>
      <c r="U26" s="27">
        <v>0</v>
      </c>
      <c r="V26" s="28">
        <v>0</v>
      </c>
      <c r="W26" s="29">
        <v>0</v>
      </c>
      <c r="X26" s="27"/>
      <c r="Z26" s="25">
        <v>7.828602</v>
      </c>
      <c r="AA26" s="34">
        <f t="shared" si="1"/>
        <v>1.307292</v>
      </c>
      <c r="AB26" s="35">
        <f t="shared" si="2"/>
        <v>1.79949</v>
      </c>
      <c r="AC26" s="34">
        <f t="shared" si="3"/>
        <v>13.485852</v>
      </c>
      <c r="AD26" s="34">
        <f t="shared" si="4"/>
        <v>273.02159983738983</v>
      </c>
      <c r="AE26" s="35">
        <f t="shared" si="5"/>
        <v>5.092289999999999</v>
      </c>
      <c r="AF26" s="33">
        <f t="shared" si="6"/>
        <v>7.828602</v>
      </c>
      <c r="AG26" s="2">
        <f t="shared" si="7"/>
        <v>302.5351258373898</v>
      </c>
    </row>
    <row r="27" spans="1:33" ht="12.75">
      <c r="A27" s="1" t="s">
        <v>23</v>
      </c>
      <c r="B27" s="17">
        <v>122.88</v>
      </c>
      <c r="C27" s="4">
        <v>2.436</v>
      </c>
      <c r="D27" s="9">
        <v>59.343292789132875</v>
      </c>
      <c r="E27" s="20">
        <v>13.484707210867116</v>
      </c>
      <c r="F27" s="20">
        <f t="shared" si="0"/>
        <v>198.144</v>
      </c>
      <c r="G27" s="17">
        <v>1279.5651036000002</v>
      </c>
      <c r="H27" s="4">
        <v>129.8140956</v>
      </c>
      <c r="I27" s="9">
        <v>178.84929925116458</v>
      </c>
      <c r="J27" s="20">
        <v>505.66439699999995</v>
      </c>
      <c r="K27" s="15">
        <v>34.5</v>
      </c>
      <c r="L27" s="23">
        <v>17.4</v>
      </c>
      <c r="M27" s="23">
        <v>278.4</v>
      </c>
      <c r="N27" s="24">
        <v>19695.82277707666</v>
      </c>
      <c r="O27" s="3">
        <v>0</v>
      </c>
      <c r="P27" s="8">
        <v>30494</v>
      </c>
      <c r="Q27" s="26">
        <v>5.278</v>
      </c>
      <c r="R27" s="27">
        <v>16.037</v>
      </c>
      <c r="S27" s="28">
        <v>43.37929345279975</v>
      </c>
      <c r="T27" s="29">
        <v>34.916000000000004</v>
      </c>
      <c r="U27" s="27">
        <v>50.217999999999996</v>
      </c>
      <c r="V27" s="28">
        <v>63.784</v>
      </c>
      <c r="W27" s="29">
        <v>3.0939999999999994</v>
      </c>
      <c r="X27" s="27"/>
      <c r="Z27" s="25">
        <v>9542.364473872498</v>
      </c>
      <c r="AA27" s="34">
        <f t="shared" si="1"/>
        <v>198.5050956</v>
      </c>
      <c r="AB27" s="35">
        <f t="shared" si="2"/>
        <v>30839.355885493096</v>
      </c>
      <c r="AC27" s="34">
        <f t="shared" si="3"/>
        <v>1442.2231036000003</v>
      </c>
      <c r="AD27" s="34">
        <f t="shared" si="4"/>
        <v>19991.622777076664</v>
      </c>
      <c r="AE27" s="35">
        <f t="shared" si="5"/>
        <v>557.1591042108671</v>
      </c>
      <c r="AF27" s="33">
        <f t="shared" si="6"/>
        <v>9542.364473872498</v>
      </c>
      <c r="AG27" s="2">
        <f t="shared" si="7"/>
        <v>62571.230439853134</v>
      </c>
    </row>
    <row r="28" spans="1:33" ht="12.75">
      <c r="A28" s="1" t="s">
        <v>24</v>
      </c>
      <c r="B28" s="17">
        <v>241.664</v>
      </c>
      <c r="C28" s="4">
        <v>4.790799999999999</v>
      </c>
      <c r="D28" s="9">
        <v>99.4824461344482</v>
      </c>
      <c r="E28" s="20">
        <v>43.7459538655518</v>
      </c>
      <c r="F28" s="20">
        <f t="shared" si="0"/>
        <v>389.68319999999994</v>
      </c>
      <c r="G28" s="17">
        <v>567.4070164000001</v>
      </c>
      <c r="H28" s="4">
        <v>57.5644244</v>
      </c>
      <c r="I28" s="9">
        <v>79.29213541597284</v>
      </c>
      <c r="J28" s="20">
        <v>224.23050299999997</v>
      </c>
      <c r="K28" s="15">
        <v>14.4</v>
      </c>
      <c r="L28" s="23">
        <v>8.1</v>
      </c>
      <c r="M28" s="23">
        <v>220.8</v>
      </c>
      <c r="N28" s="24">
        <v>8439.772260409616</v>
      </c>
      <c r="O28" s="3">
        <v>3116</v>
      </c>
      <c r="P28" s="8">
        <v>16712</v>
      </c>
      <c r="Q28" s="26">
        <v>7.098</v>
      </c>
      <c r="R28" s="27">
        <v>21.566999999999997</v>
      </c>
      <c r="S28" s="28">
        <v>58.32565705359749</v>
      </c>
      <c r="T28" s="29">
        <v>46.955999999999996</v>
      </c>
      <c r="U28" s="27">
        <v>19.200999999999997</v>
      </c>
      <c r="V28" s="28">
        <v>24.387999999999998</v>
      </c>
      <c r="W28" s="29">
        <v>1.183</v>
      </c>
      <c r="X28" s="27"/>
      <c r="Z28" s="25">
        <v>6003.6</v>
      </c>
      <c r="AA28" s="34">
        <f t="shared" si="1"/>
        <v>3219.1232244000003</v>
      </c>
      <c r="AB28" s="35">
        <f t="shared" si="2"/>
        <v>16973.48823860402</v>
      </c>
      <c r="AC28" s="34">
        <f t="shared" si="3"/>
        <v>830.5690164000001</v>
      </c>
      <c r="AD28" s="34">
        <f t="shared" si="4"/>
        <v>8668.672260409616</v>
      </c>
      <c r="AE28" s="35">
        <f t="shared" si="5"/>
        <v>316.1154568655518</v>
      </c>
      <c r="AF28" s="33">
        <f t="shared" si="6"/>
        <v>6003.6</v>
      </c>
      <c r="AG28" s="2">
        <f t="shared" si="7"/>
        <v>36011.56819667919</v>
      </c>
    </row>
    <row r="29" spans="1:33" ht="12.75">
      <c r="A29" s="1" t="s">
        <v>25</v>
      </c>
      <c r="B29" s="17">
        <v>0</v>
      </c>
      <c r="C29" s="4">
        <v>0</v>
      </c>
      <c r="D29" s="9">
        <v>0</v>
      </c>
      <c r="E29" s="20">
        <v>0</v>
      </c>
      <c r="F29" s="20">
        <f t="shared" si="0"/>
        <v>0</v>
      </c>
      <c r="G29" s="17">
        <v>14.603965600000002</v>
      </c>
      <c r="H29" s="4">
        <v>1.4815976</v>
      </c>
      <c r="I29" s="9">
        <v>2.039422</v>
      </c>
      <c r="J29" s="20">
        <v>5.771261999999999</v>
      </c>
      <c r="K29" s="15">
        <v>0.2</v>
      </c>
      <c r="L29" s="23">
        <v>0</v>
      </c>
      <c r="M29" s="23">
        <v>1.2</v>
      </c>
      <c r="N29" s="24">
        <v>28.418606132706483</v>
      </c>
      <c r="O29" s="3">
        <v>0</v>
      </c>
      <c r="P29" s="8">
        <v>0</v>
      </c>
      <c r="Q29" s="26">
        <v>0</v>
      </c>
      <c r="R29" s="27">
        <v>0</v>
      </c>
      <c r="S29" s="28">
        <v>0</v>
      </c>
      <c r="T29" s="29">
        <v>0</v>
      </c>
      <c r="U29" s="27">
        <v>0</v>
      </c>
      <c r="V29" s="28">
        <v>0</v>
      </c>
      <c r="W29" s="29">
        <v>0</v>
      </c>
      <c r="X29" s="27"/>
      <c r="Z29" s="25"/>
      <c r="AA29" s="34">
        <f t="shared" si="1"/>
        <v>1.4815976</v>
      </c>
      <c r="AB29" s="35">
        <f t="shared" si="2"/>
        <v>2.039422</v>
      </c>
      <c r="AC29" s="34">
        <f t="shared" si="3"/>
        <v>14.803965600000002</v>
      </c>
      <c r="AD29" s="34">
        <f t="shared" si="4"/>
        <v>29.618606132706482</v>
      </c>
      <c r="AE29" s="35">
        <f t="shared" si="5"/>
        <v>5.771261999999999</v>
      </c>
      <c r="AF29" s="33">
        <f t="shared" si="6"/>
        <v>0</v>
      </c>
      <c r="AG29" s="2">
        <f t="shared" si="7"/>
        <v>53.71485333270648</v>
      </c>
    </row>
    <row r="30" spans="1:33" ht="12.75">
      <c r="A30" s="1" t="s">
        <v>26</v>
      </c>
      <c r="B30" s="17">
        <v>3.072</v>
      </c>
      <c r="C30" s="4">
        <v>0.06089999999999999</v>
      </c>
      <c r="D30" s="9">
        <v>1.3531006682577564</v>
      </c>
      <c r="E30" s="20">
        <v>0.46759933174224344</v>
      </c>
      <c r="F30" s="20">
        <f t="shared" si="0"/>
        <v>4.9536</v>
      </c>
      <c r="G30" s="17">
        <v>15.892550800000002</v>
      </c>
      <c r="H30" s="4">
        <v>1.6123268</v>
      </c>
      <c r="I30" s="9">
        <v>2.2198697350561796</v>
      </c>
      <c r="J30" s="20">
        <v>6.280491</v>
      </c>
      <c r="K30" s="15">
        <v>2.9</v>
      </c>
      <c r="L30" s="23">
        <v>0.9</v>
      </c>
      <c r="M30" s="23">
        <v>8.7</v>
      </c>
      <c r="N30" s="24">
        <v>3.417421684571616</v>
      </c>
      <c r="O30" s="3">
        <v>0</v>
      </c>
      <c r="P30" s="8">
        <v>0</v>
      </c>
      <c r="Q30" s="26">
        <v>0.1456</v>
      </c>
      <c r="R30" s="27">
        <v>0.44239999999999996</v>
      </c>
      <c r="S30" s="28">
        <v>1.1958686741573032</v>
      </c>
      <c r="T30" s="29">
        <v>0.9632</v>
      </c>
      <c r="U30" s="27">
        <v>1.4769999999999999</v>
      </c>
      <c r="V30" s="28">
        <v>1.8760000000000003</v>
      </c>
      <c r="W30" s="29">
        <v>0.091</v>
      </c>
      <c r="X30" s="27"/>
      <c r="Z30" s="25"/>
      <c r="AA30" s="34">
        <f t="shared" si="1"/>
        <v>3.5926267999999997</v>
      </c>
      <c r="AB30" s="35">
        <f t="shared" si="2"/>
        <v>6.644839077471239</v>
      </c>
      <c r="AC30" s="34">
        <f t="shared" si="3"/>
        <v>22.0101508</v>
      </c>
      <c r="AD30" s="34">
        <f t="shared" si="4"/>
        <v>13.017421684571616</v>
      </c>
      <c r="AE30" s="35">
        <f t="shared" si="5"/>
        <v>7.802290331742243</v>
      </c>
      <c r="AF30" s="33">
        <f t="shared" si="6"/>
        <v>0</v>
      </c>
      <c r="AG30" s="2">
        <f t="shared" si="7"/>
        <v>53.0673286937851</v>
      </c>
    </row>
    <row r="31" spans="1:33" ht="12.75">
      <c r="A31" s="1" t="s">
        <v>27</v>
      </c>
      <c r="B31" s="17">
        <v>1.024</v>
      </c>
      <c r="C31" s="4">
        <v>0.0203</v>
      </c>
      <c r="D31" s="9">
        <v>0.4551724581005586</v>
      </c>
      <c r="E31" s="20">
        <v>0.15172754189944132</v>
      </c>
      <c r="F31" s="20">
        <f t="shared" si="0"/>
        <v>1.6512</v>
      </c>
      <c r="G31" s="17">
        <v>3.8657556</v>
      </c>
      <c r="H31" s="4">
        <v>0.39218759999999997</v>
      </c>
      <c r="I31" s="9">
        <v>0.5404372020678078</v>
      </c>
      <c r="J31" s="20">
        <v>1.5276869999999998</v>
      </c>
      <c r="K31" s="15">
        <v>0.2</v>
      </c>
      <c r="L31" s="23">
        <v>0</v>
      </c>
      <c r="M31" s="23">
        <v>1.5</v>
      </c>
      <c r="N31" s="24">
        <v>5.649025617221934</v>
      </c>
      <c r="O31" s="3">
        <v>0</v>
      </c>
      <c r="P31" s="8">
        <v>0</v>
      </c>
      <c r="Q31" s="26">
        <v>0.10919999999999999</v>
      </c>
      <c r="R31" s="27">
        <v>0.3318</v>
      </c>
      <c r="S31" s="28">
        <v>0.8976803410859061</v>
      </c>
      <c r="T31" s="29">
        <v>0.7224</v>
      </c>
      <c r="U31" s="27">
        <v>0</v>
      </c>
      <c r="V31" s="28">
        <v>0</v>
      </c>
      <c r="W31" s="29">
        <v>0</v>
      </c>
      <c r="X31" s="27"/>
      <c r="Z31" s="25"/>
      <c r="AA31" s="34">
        <f t="shared" si="1"/>
        <v>0.7442875999999999</v>
      </c>
      <c r="AB31" s="35">
        <f t="shared" si="2"/>
        <v>1.8932900012542726</v>
      </c>
      <c r="AC31" s="34">
        <f t="shared" si="3"/>
        <v>5.1989556</v>
      </c>
      <c r="AD31" s="34">
        <f t="shared" si="4"/>
        <v>7.149025617221934</v>
      </c>
      <c r="AE31" s="35">
        <f t="shared" si="5"/>
        <v>2.401814541899441</v>
      </c>
      <c r="AF31" s="33">
        <f t="shared" si="6"/>
        <v>0</v>
      </c>
      <c r="AG31" s="2">
        <f t="shared" si="7"/>
        <v>17.387373360375648</v>
      </c>
    </row>
    <row r="32" spans="1:33" ht="12.75">
      <c r="A32" s="1" t="s">
        <v>28</v>
      </c>
      <c r="B32" s="17">
        <v>1.024</v>
      </c>
      <c r="C32" s="4">
        <v>0.0203</v>
      </c>
      <c r="D32" s="9">
        <v>0.24147332392378262</v>
      </c>
      <c r="E32" s="20">
        <v>0.3654266760762173</v>
      </c>
      <c r="F32" s="20">
        <f t="shared" si="0"/>
        <v>1.6512</v>
      </c>
      <c r="G32" s="17">
        <v>1.7181136000000001</v>
      </c>
      <c r="H32" s="4">
        <v>0.1743056</v>
      </c>
      <c r="I32" s="9">
        <v>0.24005533461050726</v>
      </c>
      <c r="J32" s="20">
        <v>0.6789719999999999</v>
      </c>
      <c r="K32" s="15">
        <v>0.1</v>
      </c>
      <c r="L32" s="23">
        <v>0.06</v>
      </c>
      <c r="M32" s="23">
        <v>1.5</v>
      </c>
      <c r="N32" s="24">
        <v>2.543013195570661</v>
      </c>
      <c r="O32" s="3">
        <v>0</v>
      </c>
      <c r="P32" s="8">
        <v>0</v>
      </c>
      <c r="Q32" s="26">
        <v>0</v>
      </c>
      <c r="R32" s="27">
        <v>0</v>
      </c>
      <c r="S32" s="28">
        <v>0</v>
      </c>
      <c r="T32" s="29">
        <v>0</v>
      </c>
      <c r="U32" s="27">
        <v>0</v>
      </c>
      <c r="V32" s="28">
        <v>0</v>
      </c>
      <c r="W32" s="29">
        <v>0</v>
      </c>
      <c r="X32" s="27"/>
      <c r="Z32" s="25"/>
      <c r="AA32" s="34">
        <f t="shared" si="1"/>
        <v>0.1946056</v>
      </c>
      <c r="AB32" s="35">
        <f t="shared" si="2"/>
        <v>0.4815286585342899</v>
      </c>
      <c r="AC32" s="34">
        <f t="shared" si="3"/>
        <v>2.8421136000000002</v>
      </c>
      <c r="AD32" s="34">
        <f t="shared" si="4"/>
        <v>4.103013195570661</v>
      </c>
      <c r="AE32" s="35">
        <f t="shared" si="5"/>
        <v>1.0443986760762172</v>
      </c>
      <c r="AF32" s="33">
        <f t="shared" si="6"/>
        <v>0</v>
      </c>
      <c r="AG32" s="2">
        <f t="shared" si="7"/>
        <v>8.665659730181167</v>
      </c>
    </row>
    <row r="33" spans="1:33" ht="12.75">
      <c r="A33" s="1" t="s">
        <v>29</v>
      </c>
      <c r="B33" s="17">
        <v>77.82399999999998</v>
      </c>
      <c r="C33" s="4">
        <v>1.5427999999999997</v>
      </c>
      <c r="D33" s="9">
        <v>44.19208072363205</v>
      </c>
      <c r="E33" s="20">
        <v>1.9323192763679442</v>
      </c>
      <c r="F33" s="20">
        <f t="shared" si="0"/>
        <v>125.49119999999998</v>
      </c>
      <c r="G33" s="17">
        <v>320.8577148</v>
      </c>
      <c r="H33" s="4">
        <v>32.5515708</v>
      </c>
      <c r="I33" s="9">
        <v>44.82263756463932</v>
      </c>
      <c r="J33" s="20">
        <v>126.79802099999999</v>
      </c>
      <c r="K33" s="15">
        <v>35.6</v>
      </c>
      <c r="L33" s="23">
        <v>13.26</v>
      </c>
      <c r="M33" s="23">
        <v>69.3</v>
      </c>
      <c r="N33" s="24">
        <v>146.7329379831822</v>
      </c>
      <c r="O33" s="3">
        <v>0</v>
      </c>
      <c r="P33" s="8">
        <v>5458</v>
      </c>
      <c r="Q33" s="26">
        <v>2.2204</v>
      </c>
      <c r="R33" s="27">
        <v>6.7466</v>
      </c>
      <c r="S33" s="28">
        <v>18.239140725131207</v>
      </c>
      <c r="T33" s="29">
        <v>14.6888</v>
      </c>
      <c r="U33" s="27">
        <v>8.566600000000001</v>
      </c>
      <c r="V33" s="28">
        <v>10.880800000000002</v>
      </c>
      <c r="W33" s="29">
        <v>0.5277999999999999</v>
      </c>
      <c r="X33" s="27"/>
      <c r="Z33" s="25"/>
      <c r="AA33" s="34">
        <f t="shared" si="1"/>
        <v>49.4075708</v>
      </c>
      <c r="AB33" s="35">
        <f t="shared" si="2"/>
        <v>5576.134659013403</v>
      </c>
      <c r="AC33" s="34">
        <f t="shared" si="3"/>
        <v>436.50211479999996</v>
      </c>
      <c r="AD33" s="34">
        <f t="shared" si="4"/>
        <v>229.29293798318218</v>
      </c>
      <c r="AE33" s="35">
        <f t="shared" si="5"/>
        <v>143.9469402763679</v>
      </c>
      <c r="AF33" s="33">
        <f t="shared" si="6"/>
        <v>0</v>
      </c>
      <c r="AG33" s="2">
        <f t="shared" si="7"/>
        <v>6435.284222872952</v>
      </c>
    </row>
    <row r="34" spans="1:33" ht="12.75">
      <c r="A34" s="1" t="s">
        <v>30</v>
      </c>
      <c r="B34" s="17">
        <v>0</v>
      </c>
      <c r="C34" s="4">
        <v>0</v>
      </c>
      <c r="D34" s="9">
        <v>0</v>
      </c>
      <c r="E34" s="20">
        <v>0</v>
      </c>
      <c r="F34" s="20">
        <f t="shared" si="0"/>
        <v>0</v>
      </c>
      <c r="G34" s="17">
        <v>1.7181136000000001</v>
      </c>
      <c r="H34" s="4">
        <v>0.1743056</v>
      </c>
      <c r="I34" s="9">
        <v>0</v>
      </c>
      <c r="J34" s="20">
        <v>0.6789719999999999</v>
      </c>
      <c r="K34" s="15">
        <v>0</v>
      </c>
      <c r="L34" s="23">
        <v>0</v>
      </c>
      <c r="M34" s="23">
        <v>0</v>
      </c>
      <c r="N34" s="24">
        <v>7.967427776170184</v>
      </c>
      <c r="O34" s="3">
        <v>0</v>
      </c>
      <c r="P34" s="8">
        <v>0</v>
      </c>
      <c r="Q34" s="26">
        <v>0</v>
      </c>
      <c r="R34" s="27">
        <v>0</v>
      </c>
      <c r="S34" s="28">
        <v>0</v>
      </c>
      <c r="T34" s="29">
        <v>0</v>
      </c>
      <c r="U34" s="27">
        <v>0</v>
      </c>
      <c r="V34" s="28">
        <v>0</v>
      </c>
      <c r="W34" s="29">
        <v>0</v>
      </c>
      <c r="X34" s="27"/>
      <c r="Z34" s="25"/>
      <c r="AA34" s="34">
        <f t="shared" si="1"/>
        <v>0.1743056</v>
      </c>
      <c r="AB34" s="35">
        <f t="shared" si="2"/>
        <v>0</v>
      </c>
      <c r="AC34" s="34">
        <f t="shared" si="3"/>
        <v>1.7181136000000001</v>
      </c>
      <c r="AD34" s="34">
        <f t="shared" si="4"/>
        <v>7.967427776170184</v>
      </c>
      <c r="AE34" s="35">
        <f t="shared" si="5"/>
        <v>0.6789719999999999</v>
      </c>
      <c r="AF34" s="33">
        <f t="shared" si="6"/>
        <v>0</v>
      </c>
      <c r="AG34" s="2">
        <f t="shared" si="7"/>
        <v>10.538818976170184</v>
      </c>
    </row>
    <row r="35" spans="1:33" ht="12.75">
      <c r="A35" s="1" t="s">
        <v>31</v>
      </c>
      <c r="B35" s="17">
        <v>11.264000000000001</v>
      </c>
      <c r="C35" s="4">
        <v>0.22329999999999994</v>
      </c>
      <c r="D35" s="9">
        <v>5.68888891497843</v>
      </c>
      <c r="E35" s="20">
        <v>0.9870110850215692</v>
      </c>
      <c r="F35" s="20">
        <f t="shared" si="0"/>
        <v>18.163200000000003</v>
      </c>
      <c r="G35" s="17">
        <v>34.362272000000004</v>
      </c>
      <c r="H35" s="4">
        <v>3.4861119999999994</v>
      </c>
      <c r="I35" s="9">
        <v>4.808831930434782</v>
      </c>
      <c r="J35" s="20">
        <v>13.579439999999998</v>
      </c>
      <c r="K35" s="15">
        <v>0.9</v>
      </c>
      <c r="L35" s="23">
        <v>0.36</v>
      </c>
      <c r="M35" s="23">
        <v>3.9</v>
      </c>
      <c r="N35" s="24">
        <v>29.659138594487796</v>
      </c>
      <c r="O35" s="3">
        <v>0</v>
      </c>
      <c r="P35" s="8">
        <v>0</v>
      </c>
      <c r="Q35" s="26">
        <v>0.21839999999999998</v>
      </c>
      <c r="R35" s="27">
        <v>0.6636</v>
      </c>
      <c r="S35" s="28">
        <v>1.7972090392364792</v>
      </c>
      <c r="T35" s="29">
        <v>1.4448</v>
      </c>
      <c r="U35" s="27">
        <v>0</v>
      </c>
      <c r="V35" s="28">
        <v>0</v>
      </c>
      <c r="W35" s="29">
        <v>0</v>
      </c>
      <c r="X35" s="27"/>
      <c r="Z35" s="25"/>
      <c r="AA35" s="34">
        <f t="shared" si="1"/>
        <v>4.373011999999999</v>
      </c>
      <c r="AB35" s="35">
        <f t="shared" si="2"/>
        <v>12.294929884649692</v>
      </c>
      <c r="AC35" s="34">
        <f t="shared" si="3"/>
        <v>46.74467200000001</v>
      </c>
      <c r="AD35" s="34">
        <f t="shared" si="4"/>
        <v>33.9191385944878</v>
      </c>
      <c r="AE35" s="35">
        <f t="shared" si="5"/>
        <v>16.01125108502157</v>
      </c>
      <c r="AF35" s="33">
        <f t="shared" si="6"/>
        <v>0</v>
      </c>
      <c r="AG35" s="2">
        <f t="shared" si="7"/>
        <v>113.34300356415906</v>
      </c>
    </row>
    <row r="36" spans="12:14" ht="12.75">
      <c r="L36" s="23">
        <v>158.94</v>
      </c>
      <c r="N36" s="24">
        <v>115664.6378313016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3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2.75"/>
  <cols>
    <col min="1" max="1" width="17.7109375" style="0" customWidth="1"/>
    <col min="2" max="2" width="9.140625" style="15" customWidth="1"/>
    <col min="3" max="3" width="9.140625" style="3" customWidth="1"/>
    <col min="4" max="4" width="9.140625" style="8" customWidth="1"/>
    <col min="5" max="6" width="9.140625" style="19" customWidth="1"/>
    <col min="7" max="7" width="9.140625" style="15" customWidth="1"/>
    <col min="8" max="8" width="9.140625" style="3" customWidth="1"/>
    <col min="9" max="9" width="9.140625" style="8" customWidth="1"/>
    <col min="10" max="10" width="9.140625" style="19" customWidth="1"/>
    <col min="11" max="11" width="9.140625" style="15" customWidth="1"/>
    <col min="12" max="14" width="9.140625" style="23" customWidth="1"/>
    <col min="15" max="15" width="9.140625" style="3" customWidth="1"/>
    <col min="16" max="16" width="9.140625" style="8" customWidth="1"/>
    <col min="17" max="17" width="9.140625" style="15" customWidth="1"/>
    <col min="18" max="18" width="9.140625" style="3" customWidth="1"/>
    <col min="19" max="19" width="9.140625" style="8" customWidth="1"/>
    <col min="20" max="20" width="9.140625" style="19" customWidth="1"/>
    <col min="21" max="21" width="9.140625" style="3" customWidth="1"/>
    <col min="22" max="22" width="9.140625" style="8" customWidth="1"/>
    <col min="23" max="23" width="9.140625" style="19" customWidth="1"/>
    <col min="24" max="24" width="9.140625" style="3" customWidth="1"/>
    <col min="25" max="25" width="9.140625" style="8" customWidth="1"/>
    <col min="26" max="26" width="9.140625" style="21" customWidth="1"/>
  </cols>
  <sheetData>
    <row r="1" ht="12.75">
      <c r="A1" t="s">
        <v>58</v>
      </c>
    </row>
    <row r="2" spans="2:32" ht="12.75">
      <c r="B2" s="14" t="s">
        <v>36</v>
      </c>
      <c r="G2" s="14" t="s">
        <v>37</v>
      </c>
      <c r="K2" s="14" t="s">
        <v>39</v>
      </c>
      <c r="L2" s="22" t="s">
        <v>40</v>
      </c>
      <c r="M2" s="22" t="s">
        <v>42</v>
      </c>
      <c r="N2" s="22" t="s">
        <v>43</v>
      </c>
      <c r="O2" s="6" t="s">
        <v>46</v>
      </c>
      <c r="Q2" s="14" t="s">
        <v>50</v>
      </c>
      <c r="U2" s="6" t="s">
        <v>51</v>
      </c>
      <c r="X2" s="6" t="s">
        <v>52</v>
      </c>
      <c r="Y2" s="7"/>
      <c r="Z2" s="21" t="s">
        <v>43</v>
      </c>
      <c r="AA2" s="33" t="s">
        <v>55</v>
      </c>
      <c r="AB2" s="33"/>
      <c r="AC2" s="33"/>
      <c r="AD2" s="33"/>
      <c r="AE2" s="33"/>
      <c r="AF2" s="33"/>
    </row>
    <row r="3" spans="2:32" ht="12.75">
      <c r="B3" s="15" t="s">
        <v>32</v>
      </c>
      <c r="C3" s="3" t="s">
        <v>33</v>
      </c>
      <c r="D3" s="8" t="s">
        <v>34</v>
      </c>
      <c r="E3" s="19" t="s">
        <v>35</v>
      </c>
      <c r="F3" s="19" t="s">
        <v>55</v>
      </c>
      <c r="G3" s="15" t="s">
        <v>32</v>
      </c>
      <c r="H3" s="3" t="s">
        <v>48</v>
      </c>
      <c r="I3" s="8" t="s">
        <v>34</v>
      </c>
      <c r="J3" s="19" t="s">
        <v>49</v>
      </c>
      <c r="K3" s="15" t="s">
        <v>32</v>
      </c>
      <c r="L3" s="23" t="s">
        <v>41</v>
      </c>
      <c r="M3" s="23" t="s">
        <v>41</v>
      </c>
      <c r="N3" s="23" t="s">
        <v>41</v>
      </c>
      <c r="O3" s="3" t="s">
        <v>44</v>
      </c>
      <c r="P3" s="8" t="s">
        <v>45</v>
      </c>
      <c r="Q3" s="15" t="s">
        <v>47</v>
      </c>
      <c r="R3" s="3" t="s">
        <v>48</v>
      </c>
      <c r="S3" s="8" t="s">
        <v>34</v>
      </c>
      <c r="T3" s="19" t="s">
        <v>49</v>
      </c>
      <c r="U3" s="3" t="s">
        <v>48</v>
      </c>
      <c r="V3" s="8" t="s">
        <v>34</v>
      </c>
      <c r="W3" s="19" t="s">
        <v>38</v>
      </c>
      <c r="X3" s="3" t="s">
        <v>48</v>
      </c>
      <c r="Y3" s="8" t="s">
        <v>34</v>
      </c>
      <c r="Z3" s="21" t="s">
        <v>54</v>
      </c>
      <c r="AA3" s="33" t="s">
        <v>48</v>
      </c>
      <c r="AB3" s="33" t="s">
        <v>34</v>
      </c>
      <c r="AC3" s="33" t="s">
        <v>32</v>
      </c>
      <c r="AD3" s="33" t="s">
        <v>41</v>
      </c>
      <c r="AE3" s="33" t="s">
        <v>38</v>
      </c>
      <c r="AF3" s="33" t="s">
        <v>53</v>
      </c>
    </row>
    <row r="4" spans="1:33" ht="12.75">
      <c r="A4" s="1" t="s">
        <v>0</v>
      </c>
      <c r="B4" s="26">
        <v>170.65619999999998</v>
      </c>
      <c r="C4" s="27">
        <v>3.9038999999999997</v>
      </c>
      <c r="D4" s="28">
        <v>80.46897948992397</v>
      </c>
      <c r="E4" s="29">
        <v>21.15072051007603</v>
      </c>
      <c r="F4" s="29"/>
      <c r="G4" s="16">
        <v>903.7524761999999</v>
      </c>
      <c r="H4" s="5">
        <v>92.93899019999999</v>
      </c>
      <c r="I4" s="13">
        <v>123.64946433507208</v>
      </c>
      <c r="J4" s="18">
        <v>361.11036149999995</v>
      </c>
      <c r="K4" s="15">
        <v>22.5</v>
      </c>
      <c r="L4" s="23">
        <v>12.78</v>
      </c>
      <c r="M4" s="23">
        <v>174.6</v>
      </c>
      <c r="N4" s="24">
        <v>14736.717597397432</v>
      </c>
      <c r="O4" s="3">
        <v>1837</v>
      </c>
      <c r="P4" s="8">
        <v>25313</v>
      </c>
      <c r="Q4" s="26">
        <v>1.2992</v>
      </c>
      <c r="R4" s="27">
        <v>3.36</v>
      </c>
      <c r="S4" s="28">
        <v>10.020735365573447</v>
      </c>
      <c r="T4" s="29">
        <v>7.3024</v>
      </c>
      <c r="U4" s="3">
        <v>31.15</v>
      </c>
      <c r="V4" s="8">
        <v>37.03</v>
      </c>
      <c r="W4" s="19">
        <v>1.47</v>
      </c>
      <c r="Z4" s="21">
        <v>3223</v>
      </c>
      <c r="AA4" s="34">
        <f>+C4+H4+O4+R4+U4+X4</f>
        <v>1968.3528902</v>
      </c>
      <c r="AB4" s="35">
        <f>+Y4+V4+S4+P4+I4+D4</f>
        <v>25564.16917919057</v>
      </c>
      <c r="AC4" s="34">
        <f>+Q4+K4+G4+B4</f>
        <v>1098.2078761999999</v>
      </c>
      <c r="AD4" s="34">
        <f>+N4+M4+L4</f>
        <v>14924.097597397433</v>
      </c>
      <c r="AE4" s="35">
        <f>+W4+T4+J4+E4</f>
        <v>391.033482010076</v>
      </c>
      <c r="AF4" s="33">
        <f>+Z4</f>
        <v>3223</v>
      </c>
      <c r="AG4" s="2">
        <f>SUM(AA4:AF4)</f>
        <v>47168.86102499808</v>
      </c>
    </row>
    <row r="5" spans="1:33" ht="12.75">
      <c r="A5" s="1" t="s">
        <v>1</v>
      </c>
      <c r="B5" s="26">
        <v>0</v>
      </c>
      <c r="C5" s="27">
        <v>0</v>
      </c>
      <c r="D5" s="28">
        <v>0</v>
      </c>
      <c r="E5" s="29">
        <v>0</v>
      </c>
      <c r="F5" s="29"/>
      <c r="G5" s="16">
        <v>18.854959199999996</v>
      </c>
      <c r="H5" s="5">
        <v>1.9389831999999998</v>
      </c>
      <c r="I5" s="13">
        <v>0</v>
      </c>
      <c r="J5" s="18">
        <v>7.533833999999999</v>
      </c>
      <c r="K5" s="15">
        <v>1</v>
      </c>
      <c r="L5" s="23">
        <v>0.12</v>
      </c>
      <c r="M5" s="23">
        <v>3.9</v>
      </c>
      <c r="N5" s="24">
        <v>230.89442693634376</v>
      </c>
      <c r="O5" s="3">
        <v>0</v>
      </c>
      <c r="P5" s="8">
        <v>0</v>
      </c>
      <c r="Q5" s="26">
        <v>0</v>
      </c>
      <c r="R5" s="27">
        <v>0</v>
      </c>
      <c r="S5" s="28">
        <v>0</v>
      </c>
      <c r="T5" s="29">
        <v>0</v>
      </c>
      <c r="U5" s="3">
        <v>0</v>
      </c>
      <c r="V5" s="8">
        <v>0</v>
      </c>
      <c r="W5" s="19">
        <v>0</v>
      </c>
      <c r="AA5" s="34">
        <f aca="true" t="shared" si="0" ref="AA5:AA35">+C5+H5+O5+R5+U5+X5</f>
        <v>1.9389831999999998</v>
      </c>
      <c r="AB5" s="35">
        <f aca="true" t="shared" si="1" ref="AB5:AB35">+Y5+V5+S5+P5+I5+D5</f>
        <v>0</v>
      </c>
      <c r="AC5" s="34">
        <f aca="true" t="shared" si="2" ref="AC5:AC35">+Q5+K5+G5+B5</f>
        <v>19.854959199999996</v>
      </c>
      <c r="AD5" s="34">
        <f aca="true" t="shared" si="3" ref="AD5:AD35">+N5+M5+L5</f>
        <v>234.91442693634377</v>
      </c>
      <c r="AE5" s="35">
        <f aca="true" t="shared" si="4" ref="AE5:AE35">+W5+T5+J5+E5</f>
        <v>7.533833999999999</v>
      </c>
      <c r="AF5" s="33">
        <f aca="true" t="shared" si="5" ref="AF5:AF35">+Z5</f>
        <v>0</v>
      </c>
      <c r="AG5" s="2">
        <f aca="true" t="shared" si="6" ref="AG5:AG35">SUM(AA5:AF5)</f>
        <v>264.2422033363438</v>
      </c>
    </row>
    <row r="6" spans="1:33" ht="12.75">
      <c r="A6" s="1" t="s">
        <v>2</v>
      </c>
      <c r="B6" s="26">
        <v>68.66640000000001</v>
      </c>
      <c r="C6" s="27">
        <v>1.5708</v>
      </c>
      <c r="D6" s="28">
        <v>5.610599724458604</v>
      </c>
      <c r="E6" s="29">
        <v>35.27780027554139</v>
      </c>
      <c r="F6" s="29"/>
      <c r="G6" s="16">
        <v>144.41184659999996</v>
      </c>
      <c r="H6" s="5">
        <v>14.850848599999999</v>
      </c>
      <c r="I6" s="13">
        <v>19.743049195079806</v>
      </c>
      <c r="J6" s="18">
        <v>57.70231949999999</v>
      </c>
      <c r="K6" s="15">
        <v>5.3</v>
      </c>
      <c r="L6" s="23">
        <v>2.7</v>
      </c>
      <c r="M6" s="23">
        <v>75.9</v>
      </c>
      <c r="N6" s="24">
        <v>1956.6927000985759</v>
      </c>
      <c r="O6" s="3">
        <v>0</v>
      </c>
      <c r="P6" s="8">
        <v>760</v>
      </c>
      <c r="Q6" s="26">
        <v>0.20299999999999999</v>
      </c>
      <c r="R6" s="27">
        <v>0.525</v>
      </c>
      <c r="S6" s="28">
        <v>1.564545819300044</v>
      </c>
      <c r="T6" s="29">
        <v>1.141</v>
      </c>
      <c r="U6" s="3">
        <v>12.46</v>
      </c>
      <c r="V6" s="8">
        <v>14.811999999999996</v>
      </c>
      <c r="W6" s="19">
        <v>0.588</v>
      </c>
      <c r="Z6" s="21">
        <v>1360.7870724749998</v>
      </c>
      <c r="AA6" s="34">
        <f t="shared" si="0"/>
        <v>29.406648599999997</v>
      </c>
      <c r="AB6" s="35">
        <f t="shared" si="1"/>
        <v>801.7301947388385</v>
      </c>
      <c r="AC6" s="34">
        <f t="shared" si="2"/>
        <v>218.5812466</v>
      </c>
      <c r="AD6" s="34">
        <f t="shared" si="3"/>
        <v>2035.292700098576</v>
      </c>
      <c r="AE6" s="35">
        <f t="shared" si="4"/>
        <v>94.70911977554138</v>
      </c>
      <c r="AF6" s="33">
        <f t="shared" si="5"/>
        <v>1360.7870724749998</v>
      </c>
      <c r="AG6" s="2">
        <f t="shared" si="6"/>
        <v>4540.506982287956</v>
      </c>
    </row>
    <row r="7" spans="1:33" ht="12.75">
      <c r="A7" s="1" t="s">
        <v>3</v>
      </c>
      <c r="B7" s="26">
        <v>437.24340000000007</v>
      </c>
      <c r="C7" s="27">
        <v>10.0023</v>
      </c>
      <c r="D7" s="28">
        <v>243.21483989362633</v>
      </c>
      <c r="E7" s="29">
        <v>17.148060106373684</v>
      </c>
      <c r="F7" s="29"/>
      <c r="G7" s="16">
        <v>655.6383539999999</v>
      </c>
      <c r="H7" s="5">
        <v>67.423734</v>
      </c>
      <c r="I7" s="13">
        <v>89.6681389512608</v>
      </c>
      <c r="J7" s="18">
        <v>261.971955</v>
      </c>
      <c r="K7" s="15">
        <v>15.5</v>
      </c>
      <c r="L7" s="23">
        <v>5.16</v>
      </c>
      <c r="M7" s="23">
        <v>173.4</v>
      </c>
      <c r="N7" s="24">
        <v>9156.632515273139</v>
      </c>
      <c r="O7" s="3">
        <v>5113</v>
      </c>
      <c r="P7" s="8">
        <v>15757</v>
      </c>
      <c r="Q7" s="26">
        <v>7.1456</v>
      </c>
      <c r="R7" s="27">
        <v>18.48</v>
      </c>
      <c r="S7" s="28">
        <v>55.092610119461966</v>
      </c>
      <c r="T7" s="29">
        <v>40.163199999999996</v>
      </c>
      <c r="U7" s="3">
        <v>27.1005</v>
      </c>
      <c r="V7" s="8">
        <v>32.21609999999999</v>
      </c>
      <c r="W7" s="19">
        <v>1.2789000000000001</v>
      </c>
      <c r="Z7" s="21">
        <v>2441.4109048012497</v>
      </c>
      <c r="AA7" s="34">
        <f t="shared" si="0"/>
        <v>5236.006533999999</v>
      </c>
      <c r="AB7" s="35">
        <f t="shared" si="1"/>
        <v>16177.191688964349</v>
      </c>
      <c r="AC7" s="34">
        <f t="shared" si="2"/>
        <v>1115.527354</v>
      </c>
      <c r="AD7" s="34">
        <f t="shared" si="3"/>
        <v>9335.192515273138</v>
      </c>
      <c r="AE7" s="35">
        <f t="shared" si="4"/>
        <v>320.56211510637365</v>
      </c>
      <c r="AF7" s="33">
        <f t="shared" si="5"/>
        <v>2441.4109048012497</v>
      </c>
      <c r="AG7" s="2">
        <f t="shared" si="6"/>
        <v>34625.89111214511</v>
      </c>
    </row>
    <row r="8" spans="1:33" ht="12.75">
      <c r="A8" s="1" t="s">
        <v>4</v>
      </c>
      <c r="B8" s="26">
        <v>135.3132</v>
      </c>
      <c r="C8" s="27">
        <v>3.0954</v>
      </c>
      <c r="D8" s="28">
        <v>49.37337147614566</v>
      </c>
      <c r="E8" s="29">
        <v>31.200828523854337</v>
      </c>
      <c r="F8" s="29"/>
      <c r="G8" s="16">
        <v>53.99374679999999</v>
      </c>
      <c r="H8" s="5">
        <v>5.5525427999999994</v>
      </c>
      <c r="I8" s="13">
        <v>7.3929542796606595</v>
      </c>
      <c r="J8" s="18">
        <v>21.574160999999997</v>
      </c>
      <c r="K8" s="15">
        <v>2.5</v>
      </c>
      <c r="L8" s="23">
        <v>0.84</v>
      </c>
      <c r="M8" s="23">
        <v>8.1</v>
      </c>
      <c r="N8" s="24">
        <v>36.763509244374575</v>
      </c>
      <c r="O8" s="3">
        <v>0</v>
      </c>
      <c r="P8" s="8">
        <v>0</v>
      </c>
      <c r="Q8" s="26">
        <v>0.36539999999999995</v>
      </c>
      <c r="R8" s="27">
        <v>0.945</v>
      </c>
      <c r="S8" s="28">
        <v>2.8204859455885796</v>
      </c>
      <c r="T8" s="29">
        <v>2.0538</v>
      </c>
      <c r="U8" s="3">
        <v>0</v>
      </c>
      <c r="V8" s="8">
        <v>0</v>
      </c>
      <c r="W8" s="19">
        <v>0</v>
      </c>
      <c r="Z8" s="21">
        <v>0</v>
      </c>
      <c r="AA8" s="34">
        <f t="shared" si="0"/>
        <v>9.5929428</v>
      </c>
      <c r="AB8" s="35">
        <f t="shared" si="1"/>
        <v>59.58681170139489</v>
      </c>
      <c r="AC8" s="34">
        <f t="shared" si="2"/>
        <v>192.17234679999999</v>
      </c>
      <c r="AD8" s="34">
        <f t="shared" si="3"/>
        <v>45.70350924437458</v>
      </c>
      <c r="AE8" s="35">
        <f t="shared" si="4"/>
        <v>54.82878952385433</v>
      </c>
      <c r="AF8" s="33">
        <f t="shared" si="5"/>
        <v>0</v>
      </c>
      <c r="AG8" s="2">
        <f t="shared" si="6"/>
        <v>361.8844000696238</v>
      </c>
    </row>
    <row r="9" spans="1:33" ht="12.75">
      <c r="A9" s="1" t="s">
        <v>5</v>
      </c>
      <c r="B9" s="26">
        <v>275.67539999999997</v>
      </c>
      <c r="C9" s="27">
        <v>6.3063</v>
      </c>
      <c r="D9" s="28">
        <v>137.71192018311433</v>
      </c>
      <c r="E9" s="29">
        <v>26.442979816885668</v>
      </c>
      <c r="F9" s="29"/>
      <c r="G9" s="16">
        <v>668.0654861999998</v>
      </c>
      <c r="H9" s="5">
        <v>68.70170019999999</v>
      </c>
      <c r="I9" s="13">
        <v>91.64915437312267</v>
      </c>
      <c r="J9" s="18">
        <v>266.9374365</v>
      </c>
      <c r="K9" s="15">
        <v>27.6</v>
      </c>
      <c r="L9" s="23">
        <v>15.48</v>
      </c>
      <c r="M9" s="23">
        <v>233.7</v>
      </c>
      <c r="N9" s="24">
        <v>3483.3910353480746</v>
      </c>
      <c r="O9" s="3">
        <v>0</v>
      </c>
      <c r="P9" s="8">
        <v>15318</v>
      </c>
      <c r="Q9" s="26">
        <v>10.962</v>
      </c>
      <c r="R9" s="27">
        <v>28.35</v>
      </c>
      <c r="S9" s="28">
        <v>84.77739476164919</v>
      </c>
      <c r="T9" s="29">
        <v>61.614000000000004</v>
      </c>
      <c r="U9" s="3">
        <v>473.7915</v>
      </c>
      <c r="V9" s="8">
        <v>563.2262999999998</v>
      </c>
      <c r="W9" s="19">
        <v>22.3587</v>
      </c>
      <c r="X9" s="3">
        <v>2857.6</v>
      </c>
      <c r="Y9" s="8">
        <v>452.4</v>
      </c>
      <c r="Z9" s="21">
        <v>1906.260983475</v>
      </c>
      <c r="AA9" s="34">
        <f t="shared" si="0"/>
        <v>3434.7495001999996</v>
      </c>
      <c r="AB9" s="35">
        <f t="shared" si="1"/>
        <v>16647.764769317888</v>
      </c>
      <c r="AC9" s="34">
        <f t="shared" si="2"/>
        <v>982.3028861999998</v>
      </c>
      <c r="AD9" s="34">
        <f t="shared" si="3"/>
        <v>3732.5710353480745</v>
      </c>
      <c r="AE9" s="35">
        <f t="shared" si="4"/>
        <v>377.3531163168857</v>
      </c>
      <c r="AF9" s="33">
        <f t="shared" si="5"/>
        <v>1906.260983475</v>
      </c>
      <c r="AG9" s="2">
        <f t="shared" si="6"/>
        <v>27081.002290857847</v>
      </c>
    </row>
    <row r="10" spans="1:33" ht="12.75">
      <c r="A10" s="1" t="s">
        <v>6</v>
      </c>
      <c r="B10" s="26">
        <v>273.6558</v>
      </c>
      <c r="C10" s="27">
        <v>6.2600999999999996</v>
      </c>
      <c r="D10" s="28">
        <v>82.37367762927627</v>
      </c>
      <c r="E10" s="29">
        <v>80.57862237072372</v>
      </c>
      <c r="F10" s="29"/>
      <c r="G10" s="16">
        <v>404.9531009999999</v>
      </c>
      <c r="H10" s="5">
        <v>41.644071</v>
      </c>
      <c r="I10" s="13">
        <v>55.40478284257192</v>
      </c>
      <c r="J10" s="18">
        <v>161.80620749999997</v>
      </c>
      <c r="K10" s="15">
        <v>11.6</v>
      </c>
      <c r="L10" s="23">
        <v>5.28</v>
      </c>
      <c r="M10" s="23">
        <v>45.9</v>
      </c>
      <c r="N10" s="24">
        <v>2271.3582924560033</v>
      </c>
      <c r="O10" s="3">
        <v>0</v>
      </c>
      <c r="P10" s="8">
        <v>4635</v>
      </c>
      <c r="Q10" s="26">
        <v>1.2586</v>
      </c>
      <c r="R10" s="27">
        <v>3.255</v>
      </c>
      <c r="S10" s="28">
        <v>9.707582668079276</v>
      </c>
      <c r="T10" s="29">
        <v>7.074199999999999</v>
      </c>
      <c r="U10" s="3">
        <v>43.61</v>
      </c>
      <c r="V10" s="8">
        <v>51.841999999999985</v>
      </c>
      <c r="W10" s="19">
        <v>2.058</v>
      </c>
      <c r="Z10" s="21">
        <v>2851.0116943124995</v>
      </c>
      <c r="AA10" s="34">
        <f t="shared" si="0"/>
        <v>94.769171</v>
      </c>
      <c r="AB10" s="35">
        <f t="shared" si="1"/>
        <v>4834.328043139927</v>
      </c>
      <c r="AC10" s="34">
        <f t="shared" si="2"/>
        <v>691.4675009999999</v>
      </c>
      <c r="AD10" s="34">
        <f t="shared" si="3"/>
        <v>2322.5382924560035</v>
      </c>
      <c r="AE10" s="35">
        <f t="shared" si="4"/>
        <v>251.51702987072372</v>
      </c>
      <c r="AF10" s="33">
        <f t="shared" si="5"/>
        <v>2851.0116943124995</v>
      </c>
      <c r="AG10" s="2">
        <f t="shared" si="6"/>
        <v>11045.631731779155</v>
      </c>
    </row>
    <row r="11" spans="1:33" ht="12.75">
      <c r="A11" s="1" t="s">
        <v>7</v>
      </c>
      <c r="B11" s="26">
        <v>5.0489999999999995</v>
      </c>
      <c r="C11" s="27">
        <v>0.11549999999999999</v>
      </c>
      <c r="D11" s="28">
        <v>2.6646735690698953</v>
      </c>
      <c r="E11" s="29">
        <v>0.34182643093010456</v>
      </c>
      <c r="F11" s="29">
        <f>SUM(B11:E11)</f>
        <v>8.171</v>
      </c>
      <c r="G11" s="16">
        <v>52.27965959999999</v>
      </c>
      <c r="H11" s="5">
        <v>5.3762716</v>
      </c>
      <c r="I11" s="13">
        <v>7.149187786222396</v>
      </c>
      <c r="J11" s="18">
        <v>20.889266999999997</v>
      </c>
      <c r="K11" s="15">
        <v>2.3</v>
      </c>
      <c r="L11" s="23">
        <v>0.84</v>
      </c>
      <c r="M11" s="23">
        <v>11.1</v>
      </c>
      <c r="N11" s="24">
        <v>2233.6454385957777</v>
      </c>
      <c r="O11" s="3">
        <v>0</v>
      </c>
      <c r="P11" s="8">
        <v>230</v>
      </c>
      <c r="Q11" s="26">
        <v>0.0812</v>
      </c>
      <c r="R11" s="27">
        <v>0.21</v>
      </c>
      <c r="S11" s="28">
        <v>0.625980529322972</v>
      </c>
      <c r="T11" s="29">
        <v>0.4564</v>
      </c>
      <c r="U11" s="3">
        <v>1.8689999999999998</v>
      </c>
      <c r="V11" s="8">
        <v>2.221799999999999</v>
      </c>
      <c r="W11" s="19">
        <v>0.0882</v>
      </c>
      <c r="Z11" s="21">
        <v>284.47887576749997</v>
      </c>
      <c r="AA11" s="34">
        <f t="shared" si="0"/>
        <v>7.5707716</v>
      </c>
      <c r="AB11" s="35">
        <f t="shared" si="1"/>
        <v>242.66164188461525</v>
      </c>
      <c r="AC11" s="34">
        <f t="shared" si="2"/>
        <v>59.70985959999999</v>
      </c>
      <c r="AD11" s="34">
        <f t="shared" si="3"/>
        <v>2245.5854385957778</v>
      </c>
      <c r="AE11" s="35">
        <f t="shared" si="4"/>
        <v>21.7756934309301</v>
      </c>
      <c r="AF11" s="33">
        <f t="shared" si="5"/>
        <v>284.47887576749997</v>
      </c>
      <c r="AG11" s="2">
        <f t="shared" si="6"/>
        <v>2861.7822808788233</v>
      </c>
    </row>
    <row r="12" spans="1:33" ht="12.75">
      <c r="A12" s="1" t="s">
        <v>8</v>
      </c>
      <c r="B12" s="26">
        <v>2.0196</v>
      </c>
      <c r="C12" s="27">
        <v>0.0462</v>
      </c>
      <c r="D12" s="28">
        <v>0.9761245546461241</v>
      </c>
      <c r="E12" s="29">
        <v>0.22647544535387576</v>
      </c>
      <c r="F12" s="29">
        <f aca="true" t="shared" si="7" ref="F12:F35">SUM(B12:E12)</f>
        <v>3.2683999999999997</v>
      </c>
      <c r="G12" s="16">
        <v>71.56314059999998</v>
      </c>
      <c r="H12" s="5">
        <v>7.3593226</v>
      </c>
      <c r="I12" s="13">
        <v>9.792054744964457</v>
      </c>
      <c r="J12" s="18">
        <v>28.594324499999995</v>
      </c>
      <c r="K12" s="15">
        <v>3.6</v>
      </c>
      <c r="L12" s="23">
        <v>1.44</v>
      </c>
      <c r="M12" s="23">
        <v>28.8</v>
      </c>
      <c r="N12" s="24">
        <v>1267.6277083919072</v>
      </c>
      <c r="O12" s="3">
        <v>0</v>
      </c>
      <c r="P12" s="8">
        <v>119</v>
      </c>
      <c r="Q12" s="26">
        <v>0.2436</v>
      </c>
      <c r="R12" s="27">
        <v>0.63</v>
      </c>
      <c r="S12" s="28">
        <v>1.8790683056872037</v>
      </c>
      <c r="T12" s="29">
        <v>1.3691999999999998</v>
      </c>
      <c r="U12" s="3">
        <v>0.3115</v>
      </c>
      <c r="V12" s="8">
        <v>0.37029999999999985</v>
      </c>
      <c r="W12" s="19">
        <v>0.0147</v>
      </c>
      <c r="Z12" s="21">
        <v>380.9197625437499</v>
      </c>
      <c r="AA12" s="34">
        <f t="shared" si="0"/>
        <v>8.3470226</v>
      </c>
      <c r="AB12" s="35">
        <f t="shared" si="1"/>
        <v>132.01754760529778</v>
      </c>
      <c r="AC12" s="34">
        <f t="shared" si="2"/>
        <v>77.42634059999997</v>
      </c>
      <c r="AD12" s="34">
        <f t="shared" si="3"/>
        <v>1297.8677083919072</v>
      </c>
      <c r="AE12" s="35">
        <f t="shared" si="4"/>
        <v>30.204699945353873</v>
      </c>
      <c r="AF12" s="33">
        <f t="shared" si="5"/>
        <v>380.9197625437499</v>
      </c>
      <c r="AG12" s="2">
        <f t="shared" si="6"/>
        <v>1926.7830816863088</v>
      </c>
    </row>
    <row r="13" spans="1:33" ht="12.75">
      <c r="A13" s="1" t="s">
        <v>9</v>
      </c>
      <c r="B13" s="26">
        <v>264.5676</v>
      </c>
      <c r="C13" s="27">
        <v>6.0522</v>
      </c>
      <c r="D13" s="28">
        <v>127.80265857024358</v>
      </c>
      <c r="E13" s="29">
        <v>29.73794142975643</v>
      </c>
      <c r="F13" s="29">
        <f t="shared" si="7"/>
        <v>428.16040000000004</v>
      </c>
      <c r="G13" s="16">
        <v>546.365295</v>
      </c>
      <c r="H13" s="5">
        <v>56.186444999999985</v>
      </c>
      <c r="I13" s="13">
        <v>74.7312486794445</v>
      </c>
      <c r="J13" s="18">
        <v>218.30996249999998</v>
      </c>
      <c r="K13" s="15">
        <v>23.2</v>
      </c>
      <c r="L13" s="23">
        <v>8.1</v>
      </c>
      <c r="M13" s="23">
        <v>135.6</v>
      </c>
      <c r="N13" s="24">
        <v>5546.584602301402</v>
      </c>
      <c r="O13" s="3">
        <v>0</v>
      </c>
      <c r="P13" s="8">
        <v>1854</v>
      </c>
      <c r="Q13" s="26">
        <v>0.8526</v>
      </c>
      <c r="R13" s="27">
        <v>2.205</v>
      </c>
      <c r="S13" s="28">
        <v>6.57423621117097</v>
      </c>
      <c r="T13" s="29">
        <v>4.792199999999999</v>
      </c>
      <c r="U13" s="3">
        <v>10.2795</v>
      </c>
      <c r="V13" s="8">
        <v>12.219899999999997</v>
      </c>
      <c r="W13" s="19">
        <v>0.48510000000000003</v>
      </c>
      <c r="Z13" s="21">
        <v>2079.1834989374997</v>
      </c>
      <c r="AA13" s="34">
        <f t="shared" si="0"/>
        <v>74.72314499999999</v>
      </c>
      <c r="AB13" s="35">
        <f t="shared" si="1"/>
        <v>2075.328043460859</v>
      </c>
      <c r="AC13" s="34">
        <f t="shared" si="2"/>
        <v>834.9854949999999</v>
      </c>
      <c r="AD13" s="34">
        <f t="shared" si="3"/>
        <v>5690.284602301403</v>
      </c>
      <c r="AE13" s="35">
        <f t="shared" si="4"/>
        <v>253.3252039297564</v>
      </c>
      <c r="AF13" s="33">
        <f t="shared" si="5"/>
        <v>2079.1834989374997</v>
      </c>
      <c r="AG13" s="2">
        <f t="shared" si="6"/>
        <v>11007.829988629519</v>
      </c>
    </row>
    <row r="14" spans="1:33" ht="12.75">
      <c r="A14" s="1" t="s">
        <v>10</v>
      </c>
      <c r="B14" s="26">
        <v>150.46020000000001</v>
      </c>
      <c r="C14" s="27">
        <v>3.4418999999999995</v>
      </c>
      <c r="D14" s="28">
        <v>73.80654082170275</v>
      </c>
      <c r="E14" s="29">
        <v>15.787159178297252</v>
      </c>
      <c r="F14" s="29">
        <f t="shared" si="7"/>
        <v>243.49580000000003</v>
      </c>
      <c r="G14" s="16">
        <v>344.1030053999999</v>
      </c>
      <c r="H14" s="5">
        <v>35.3864434</v>
      </c>
      <c r="I14" s="13">
        <v>47.115105096258766</v>
      </c>
      <c r="J14" s="18">
        <v>137.49247049999997</v>
      </c>
      <c r="K14" s="15">
        <v>14.4</v>
      </c>
      <c r="L14" s="23">
        <v>5.46</v>
      </c>
      <c r="M14" s="23">
        <v>79.8</v>
      </c>
      <c r="N14" s="24">
        <v>3006.273543497255</v>
      </c>
      <c r="O14" s="3">
        <v>0</v>
      </c>
      <c r="P14" s="8">
        <v>280</v>
      </c>
      <c r="Q14" s="26">
        <v>0.40599999999999997</v>
      </c>
      <c r="R14" s="27">
        <v>1.05</v>
      </c>
      <c r="S14" s="28">
        <v>3.1338526614971114</v>
      </c>
      <c r="T14" s="29">
        <v>2.282</v>
      </c>
      <c r="U14" s="3">
        <v>52.955</v>
      </c>
      <c r="V14" s="8">
        <v>62.950999999999986</v>
      </c>
      <c r="W14" s="19">
        <v>2.4989999999999997</v>
      </c>
      <c r="Z14" s="21">
        <v>286.86888</v>
      </c>
      <c r="AA14" s="34">
        <f t="shared" si="0"/>
        <v>92.83334339999999</v>
      </c>
      <c r="AB14" s="35">
        <f t="shared" si="1"/>
        <v>467.00649857945865</v>
      </c>
      <c r="AC14" s="34">
        <f t="shared" si="2"/>
        <v>509.36920539999994</v>
      </c>
      <c r="AD14" s="34">
        <f t="shared" si="3"/>
        <v>3091.5335434972553</v>
      </c>
      <c r="AE14" s="35">
        <f t="shared" si="4"/>
        <v>158.06062967829723</v>
      </c>
      <c r="AF14" s="33">
        <f t="shared" si="5"/>
        <v>286.86888</v>
      </c>
      <c r="AG14" s="2">
        <f t="shared" si="6"/>
        <v>4605.672100555012</v>
      </c>
    </row>
    <row r="15" spans="1:33" ht="12.75">
      <c r="A15" s="1" t="s">
        <v>11</v>
      </c>
      <c r="B15" s="26">
        <v>295.87140000000005</v>
      </c>
      <c r="C15" s="27">
        <v>6.7683</v>
      </c>
      <c r="D15" s="28">
        <v>152.37963101378614</v>
      </c>
      <c r="E15" s="29">
        <v>23.801268986213874</v>
      </c>
      <c r="F15" s="29">
        <f t="shared" si="7"/>
        <v>478.82060000000007</v>
      </c>
      <c r="G15" s="16">
        <v>593.0741711999999</v>
      </c>
      <c r="H15" s="5">
        <v>60.98983519999999</v>
      </c>
      <c r="I15" s="13">
        <v>81.12574474066273</v>
      </c>
      <c r="J15" s="18">
        <v>236.973324</v>
      </c>
      <c r="K15" s="15">
        <v>16.4</v>
      </c>
      <c r="L15" s="23">
        <v>8.46</v>
      </c>
      <c r="M15" s="23">
        <v>113.1</v>
      </c>
      <c r="N15" s="24">
        <v>10016.666156708863</v>
      </c>
      <c r="O15" s="3">
        <v>3784</v>
      </c>
      <c r="P15" s="8">
        <v>30834</v>
      </c>
      <c r="Q15" s="26">
        <v>0.8526</v>
      </c>
      <c r="R15" s="27">
        <v>2.205</v>
      </c>
      <c r="S15" s="28">
        <v>6.574698721960769</v>
      </c>
      <c r="T15" s="29">
        <v>4.792199999999999</v>
      </c>
      <c r="U15" s="3">
        <v>19.313</v>
      </c>
      <c r="V15" s="8">
        <v>22.9586</v>
      </c>
      <c r="W15" s="19">
        <v>0.9114</v>
      </c>
      <c r="Z15" s="21">
        <v>4027.0621765499995</v>
      </c>
      <c r="AA15" s="34">
        <f t="shared" si="0"/>
        <v>3873.2761352</v>
      </c>
      <c r="AB15" s="35">
        <f t="shared" si="1"/>
        <v>31097.03867447641</v>
      </c>
      <c r="AC15" s="34">
        <f t="shared" si="2"/>
        <v>906.1981711999999</v>
      </c>
      <c r="AD15" s="34">
        <f t="shared" si="3"/>
        <v>10138.226156708863</v>
      </c>
      <c r="AE15" s="35">
        <f t="shared" si="4"/>
        <v>266.47819298621386</v>
      </c>
      <c r="AF15" s="33">
        <f t="shared" si="5"/>
        <v>4027.0621765499995</v>
      </c>
      <c r="AG15" s="2">
        <f t="shared" si="6"/>
        <v>50308.279507121486</v>
      </c>
    </row>
    <row r="16" spans="1:33" ht="12.75">
      <c r="A16" s="1" t="s">
        <v>12</v>
      </c>
      <c r="B16" s="26">
        <v>1121.8878</v>
      </c>
      <c r="C16" s="27">
        <v>25.6641</v>
      </c>
      <c r="D16" s="28">
        <v>466.41277978233654</v>
      </c>
      <c r="E16" s="29">
        <v>201.63152021766348</v>
      </c>
      <c r="F16" s="29">
        <f t="shared" si="7"/>
        <v>1815.5962</v>
      </c>
      <c r="G16" s="16">
        <v>1201.1466053999998</v>
      </c>
      <c r="H16" s="5">
        <v>123.52204339999999</v>
      </c>
      <c r="I16" s="13">
        <v>164.67554168803883</v>
      </c>
      <c r="J16" s="18">
        <v>479.93947049999997</v>
      </c>
      <c r="K16" s="15">
        <v>55.7</v>
      </c>
      <c r="L16" s="23">
        <v>31.26</v>
      </c>
      <c r="M16" s="23">
        <v>451.8</v>
      </c>
      <c r="N16" s="24">
        <v>6391.143354020787</v>
      </c>
      <c r="O16" s="3">
        <v>0</v>
      </c>
      <c r="P16" s="8">
        <v>24269</v>
      </c>
      <c r="Q16" s="26">
        <v>14.0882</v>
      </c>
      <c r="R16" s="27">
        <v>36.435</v>
      </c>
      <c r="S16" s="28">
        <v>108.88534537334691</v>
      </c>
      <c r="T16" s="29">
        <v>79.18539999999999</v>
      </c>
      <c r="U16" s="3">
        <v>346.07649999999995</v>
      </c>
      <c r="V16" s="8">
        <v>411.4032999999999</v>
      </c>
      <c r="W16" s="19">
        <v>16.331699999999998</v>
      </c>
      <c r="Z16" s="21">
        <v>3877.8819254249997</v>
      </c>
      <c r="AA16" s="34">
        <f t="shared" si="0"/>
        <v>531.6976434</v>
      </c>
      <c r="AB16" s="35">
        <f t="shared" si="1"/>
        <v>25420.376966843723</v>
      </c>
      <c r="AC16" s="34">
        <f t="shared" si="2"/>
        <v>2392.8226053999997</v>
      </c>
      <c r="AD16" s="34">
        <f t="shared" si="3"/>
        <v>6874.203354020788</v>
      </c>
      <c r="AE16" s="35">
        <f t="shared" si="4"/>
        <v>777.0880907176635</v>
      </c>
      <c r="AF16" s="33">
        <f t="shared" si="5"/>
        <v>3877.8819254249997</v>
      </c>
      <c r="AG16" s="2">
        <f t="shared" si="6"/>
        <v>39874.07058580717</v>
      </c>
    </row>
    <row r="17" spans="1:33" ht="12.75">
      <c r="A17" s="1" t="s">
        <v>13</v>
      </c>
      <c r="B17" s="26">
        <v>0</v>
      </c>
      <c r="C17" s="27">
        <v>0</v>
      </c>
      <c r="D17" s="28">
        <v>0</v>
      </c>
      <c r="E17" s="29">
        <v>0</v>
      </c>
      <c r="F17" s="29">
        <f t="shared" si="7"/>
        <v>0</v>
      </c>
      <c r="G17" s="16">
        <v>9.856001399999998</v>
      </c>
      <c r="H17" s="5">
        <v>1.0135593999999999</v>
      </c>
      <c r="I17" s="13">
        <v>1.3474089999999999</v>
      </c>
      <c r="J17" s="18">
        <v>3.9381405</v>
      </c>
      <c r="K17" s="15">
        <v>0.9</v>
      </c>
      <c r="L17" s="23">
        <v>0.24</v>
      </c>
      <c r="M17" s="23">
        <v>4.8</v>
      </c>
      <c r="N17" s="24">
        <v>169.43273188941217</v>
      </c>
      <c r="O17" s="3">
        <v>0</v>
      </c>
      <c r="P17" s="8">
        <v>0</v>
      </c>
      <c r="Q17" s="26">
        <v>0.0406</v>
      </c>
      <c r="R17" s="27">
        <v>0.105</v>
      </c>
      <c r="S17" s="28">
        <v>0.3129</v>
      </c>
      <c r="T17" s="29">
        <v>0.2282</v>
      </c>
      <c r="U17" s="3">
        <v>0</v>
      </c>
      <c r="V17" s="8">
        <v>0</v>
      </c>
      <c r="W17" s="19">
        <v>0</v>
      </c>
      <c r="AA17" s="34">
        <f t="shared" si="0"/>
        <v>1.1185593999999999</v>
      </c>
      <c r="AB17" s="35">
        <f t="shared" si="1"/>
        <v>1.6603089999999998</v>
      </c>
      <c r="AC17" s="34">
        <f t="shared" si="2"/>
        <v>10.796601399999998</v>
      </c>
      <c r="AD17" s="34">
        <f t="shared" si="3"/>
        <v>174.4727318894122</v>
      </c>
      <c r="AE17" s="35">
        <f t="shared" si="4"/>
        <v>4.1663405</v>
      </c>
      <c r="AF17" s="33">
        <f t="shared" si="5"/>
        <v>0</v>
      </c>
      <c r="AG17" s="2">
        <f t="shared" si="6"/>
        <v>192.21454218941219</v>
      </c>
    </row>
    <row r="18" spans="1:33" ht="12.75">
      <c r="A18" s="1" t="s">
        <v>14</v>
      </c>
      <c r="B18" s="26">
        <v>0</v>
      </c>
      <c r="C18" s="27">
        <v>0</v>
      </c>
      <c r="D18" s="28">
        <v>0</v>
      </c>
      <c r="E18" s="29">
        <v>0</v>
      </c>
      <c r="F18" s="29">
        <f t="shared" si="7"/>
        <v>0</v>
      </c>
      <c r="G18" s="16">
        <v>32.139134999999996</v>
      </c>
      <c r="H18" s="5">
        <v>3.3050849999999996</v>
      </c>
      <c r="I18" s="13">
        <v>4.393725</v>
      </c>
      <c r="J18" s="18">
        <v>12.8417625</v>
      </c>
      <c r="K18" s="15">
        <v>1.5</v>
      </c>
      <c r="L18" s="23">
        <v>0.3</v>
      </c>
      <c r="M18" s="23">
        <v>6.3</v>
      </c>
      <c r="N18" s="24">
        <v>300.5472909617697</v>
      </c>
      <c r="O18" s="3">
        <v>0</v>
      </c>
      <c r="P18" s="8">
        <v>0</v>
      </c>
      <c r="Q18" s="26">
        <v>0</v>
      </c>
      <c r="R18" s="27">
        <v>0</v>
      </c>
      <c r="S18" s="28">
        <v>0</v>
      </c>
      <c r="T18" s="29">
        <v>0</v>
      </c>
      <c r="U18" s="3">
        <v>0</v>
      </c>
      <c r="V18" s="8">
        <v>0</v>
      </c>
      <c r="W18" s="19">
        <v>0</v>
      </c>
      <c r="Z18" s="21">
        <v>14.074826999999999</v>
      </c>
      <c r="AA18" s="34">
        <f t="shared" si="0"/>
        <v>3.3050849999999996</v>
      </c>
      <c r="AB18" s="35">
        <f t="shared" si="1"/>
        <v>4.393725</v>
      </c>
      <c r="AC18" s="34">
        <f t="shared" si="2"/>
        <v>33.639134999999996</v>
      </c>
      <c r="AD18" s="34">
        <f t="shared" si="3"/>
        <v>307.1472909617697</v>
      </c>
      <c r="AE18" s="35">
        <f t="shared" si="4"/>
        <v>12.8417625</v>
      </c>
      <c r="AF18" s="33">
        <f t="shared" si="5"/>
        <v>14.074826999999999</v>
      </c>
      <c r="AG18" s="2">
        <f t="shared" si="6"/>
        <v>375.4018254617697</v>
      </c>
    </row>
    <row r="19" spans="1:33" ht="12.75">
      <c r="A19" s="1" t="s">
        <v>15</v>
      </c>
      <c r="B19" s="26">
        <v>0</v>
      </c>
      <c r="C19" s="27">
        <v>0</v>
      </c>
      <c r="D19" s="28">
        <v>0</v>
      </c>
      <c r="E19" s="29">
        <v>0</v>
      </c>
      <c r="F19" s="29">
        <f t="shared" si="7"/>
        <v>0</v>
      </c>
      <c r="G19" s="16">
        <v>6.427826999999999</v>
      </c>
      <c r="H19" s="5">
        <v>0.661017</v>
      </c>
      <c r="I19" s="13">
        <v>0</v>
      </c>
      <c r="J19" s="18">
        <v>2.5683525</v>
      </c>
      <c r="K19" s="15">
        <v>0.5</v>
      </c>
      <c r="L19" s="23">
        <v>0.18</v>
      </c>
      <c r="M19" s="23">
        <v>2.1</v>
      </c>
      <c r="N19" s="24">
        <v>57.55690010199744</v>
      </c>
      <c r="O19" s="3">
        <v>0</v>
      </c>
      <c r="P19" s="8">
        <v>0</v>
      </c>
      <c r="Q19" s="26">
        <v>0</v>
      </c>
      <c r="R19" s="27">
        <v>0</v>
      </c>
      <c r="S19" s="28">
        <v>0</v>
      </c>
      <c r="T19" s="29">
        <v>0</v>
      </c>
      <c r="U19" s="3">
        <v>0</v>
      </c>
      <c r="V19" s="8">
        <v>0</v>
      </c>
      <c r="W19" s="19">
        <v>0</v>
      </c>
      <c r="AA19" s="34">
        <f t="shared" si="0"/>
        <v>0.661017</v>
      </c>
      <c r="AB19" s="35">
        <f t="shared" si="1"/>
        <v>0</v>
      </c>
      <c r="AC19" s="34">
        <f t="shared" si="2"/>
        <v>6.927826999999999</v>
      </c>
      <c r="AD19" s="34">
        <f t="shared" si="3"/>
        <v>59.83690010199744</v>
      </c>
      <c r="AE19" s="35">
        <f t="shared" si="4"/>
        <v>2.5683525</v>
      </c>
      <c r="AF19" s="33">
        <f t="shared" si="5"/>
        <v>0</v>
      </c>
      <c r="AG19" s="2">
        <f t="shared" si="6"/>
        <v>69.99409660199744</v>
      </c>
    </row>
    <row r="20" spans="1:33" ht="12.75">
      <c r="A20" s="1" t="s">
        <v>16</v>
      </c>
      <c r="B20" s="26">
        <v>0</v>
      </c>
      <c r="C20" s="27">
        <v>0</v>
      </c>
      <c r="D20" s="28">
        <v>0</v>
      </c>
      <c r="E20" s="29">
        <v>0</v>
      </c>
      <c r="F20" s="29">
        <f t="shared" si="7"/>
        <v>0</v>
      </c>
      <c r="G20" s="16">
        <v>9.427479599999998</v>
      </c>
      <c r="H20" s="5">
        <v>0.9694915999999999</v>
      </c>
      <c r="I20" s="13">
        <v>1.2888259999999998</v>
      </c>
      <c r="J20" s="18">
        <v>3.7669169999999994</v>
      </c>
      <c r="K20" s="15">
        <v>1.1</v>
      </c>
      <c r="L20" s="23">
        <v>0.18</v>
      </c>
      <c r="M20" s="23">
        <v>3.3</v>
      </c>
      <c r="N20" s="24">
        <v>227.22404959056507</v>
      </c>
      <c r="O20" s="3">
        <v>0</v>
      </c>
      <c r="P20" s="8">
        <v>0</v>
      </c>
      <c r="Q20" s="26">
        <v>0</v>
      </c>
      <c r="R20" s="27">
        <v>0</v>
      </c>
      <c r="S20" s="28">
        <v>0</v>
      </c>
      <c r="T20" s="29">
        <v>0</v>
      </c>
      <c r="U20" s="3">
        <v>0</v>
      </c>
      <c r="V20" s="8">
        <v>0</v>
      </c>
      <c r="W20" s="19">
        <v>0</v>
      </c>
      <c r="AA20" s="34">
        <f t="shared" si="0"/>
        <v>0.9694915999999999</v>
      </c>
      <c r="AB20" s="35">
        <f t="shared" si="1"/>
        <v>1.2888259999999998</v>
      </c>
      <c r="AC20" s="34">
        <f t="shared" si="2"/>
        <v>10.527479599999998</v>
      </c>
      <c r="AD20" s="34">
        <f t="shared" si="3"/>
        <v>230.7040495905651</v>
      </c>
      <c r="AE20" s="35">
        <f t="shared" si="4"/>
        <v>3.7669169999999994</v>
      </c>
      <c r="AF20" s="33">
        <f t="shared" si="5"/>
        <v>0</v>
      </c>
      <c r="AG20" s="2">
        <f t="shared" si="6"/>
        <v>247.2567637905651</v>
      </c>
    </row>
    <row r="21" spans="1:33" ht="12.75">
      <c r="A21" s="1" t="s">
        <v>17</v>
      </c>
      <c r="B21" s="26">
        <v>275.67539999999997</v>
      </c>
      <c r="C21" s="27">
        <v>6.3063</v>
      </c>
      <c r="D21" s="28">
        <v>159.33541526597446</v>
      </c>
      <c r="E21" s="29">
        <v>4.819484734025549</v>
      </c>
      <c r="F21" s="29">
        <f t="shared" si="7"/>
        <v>446.1366</v>
      </c>
      <c r="G21" s="16">
        <v>215.97498719999996</v>
      </c>
      <c r="H21" s="5">
        <v>22.210171199999998</v>
      </c>
      <c r="I21" s="13">
        <v>29.558144427564176</v>
      </c>
      <c r="J21" s="18">
        <v>86.29664399999999</v>
      </c>
      <c r="K21" s="15">
        <v>5.6</v>
      </c>
      <c r="L21" s="23">
        <v>1.5</v>
      </c>
      <c r="M21" s="23">
        <v>46.8</v>
      </c>
      <c r="N21" s="24">
        <v>7028.913880318298</v>
      </c>
      <c r="O21" s="3">
        <v>2594</v>
      </c>
      <c r="P21" s="8">
        <v>9093</v>
      </c>
      <c r="Q21" s="26">
        <v>0.5684</v>
      </c>
      <c r="R21" s="27">
        <v>1.47</v>
      </c>
      <c r="S21" s="28">
        <v>4.385394033244775</v>
      </c>
      <c r="T21" s="29">
        <v>3.1947999999999994</v>
      </c>
      <c r="U21" s="3">
        <v>4.6725</v>
      </c>
      <c r="V21" s="8">
        <v>5.554499999999999</v>
      </c>
      <c r="W21" s="19">
        <v>0.2205</v>
      </c>
      <c r="Z21" s="21">
        <v>1603.5016803374997</v>
      </c>
      <c r="AA21" s="34">
        <f t="shared" si="0"/>
        <v>2628.6589712</v>
      </c>
      <c r="AB21" s="35">
        <f t="shared" si="1"/>
        <v>9291.833453726784</v>
      </c>
      <c r="AC21" s="34">
        <f t="shared" si="2"/>
        <v>497.8187871999999</v>
      </c>
      <c r="AD21" s="34">
        <f t="shared" si="3"/>
        <v>7077.213880318298</v>
      </c>
      <c r="AE21" s="35">
        <f t="shared" si="4"/>
        <v>94.53142873402554</v>
      </c>
      <c r="AF21" s="33">
        <f t="shared" si="5"/>
        <v>1603.5016803374997</v>
      </c>
      <c r="AG21" s="2">
        <f t="shared" si="6"/>
        <v>21193.558201516607</v>
      </c>
    </row>
    <row r="22" spans="1:33" ht="12.75">
      <c r="A22" s="1" t="s">
        <v>18</v>
      </c>
      <c r="B22" s="26">
        <v>574.5762</v>
      </c>
      <c r="C22" s="27">
        <v>13.1439</v>
      </c>
      <c r="D22" s="28">
        <v>248.08865156656645</v>
      </c>
      <c r="E22" s="29">
        <v>94.05104843343348</v>
      </c>
      <c r="F22" s="29">
        <f t="shared" si="7"/>
        <v>929.8598</v>
      </c>
      <c r="G22" s="16">
        <v>563.0776451999999</v>
      </c>
      <c r="H22" s="5">
        <v>57.90508919999999</v>
      </c>
      <c r="I22" s="13">
        <v>77.09928375174098</v>
      </c>
      <c r="J22" s="18">
        <v>224.98767899999996</v>
      </c>
      <c r="K22" s="15">
        <v>21.9</v>
      </c>
      <c r="L22" s="23">
        <v>7.08</v>
      </c>
      <c r="M22" s="23">
        <v>98.4</v>
      </c>
      <c r="N22" s="24">
        <v>2549.2935351733277</v>
      </c>
      <c r="O22" s="3">
        <v>0</v>
      </c>
      <c r="P22" s="8">
        <v>7180</v>
      </c>
      <c r="Q22" s="26">
        <v>1.7052</v>
      </c>
      <c r="R22" s="27">
        <v>4.41</v>
      </c>
      <c r="S22" s="28">
        <v>13.162495143208847</v>
      </c>
      <c r="T22" s="29">
        <v>9.584399999999999</v>
      </c>
      <c r="U22" s="3">
        <v>57.0045</v>
      </c>
      <c r="V22" s="8">
        <v>67.76489999999998</v>
      </c>
      <c r="W22" s="19">
        <v>2.6901</v>
      </c>
      <c r="Z22" s="21">
        <v>5272.4324059949995</v>
      </c>
      <c r="AA22" s="34">
        <f t="shared" si="0"/>
        <v>132.4634892</v>
      </c>
      <c r="AB22" s="35">
        <f t="shared" si="1"/>
        <v>7586.115330461515</v>
      </c>
      <c r="AC22" s="34">
        <f t="shared" si="2"/>
        <v>1161.2590452</v>
      </c>
      <c r="AD22" s="34">
        <f t="shared" si="3"/>
        <v>2654.7735351733277</v>
      </c>
      <c r="AE22" s="35">
        <f t="shared" si="4"/>
        <v>331.31322743343344</v>
      </c>
      <c r="AF22" s="33">
        <f t="shared" si="5"/>
        <v>5272.4324059949995</v>
      </c>
      <c r="AG22" s="2">
        <f t="shared" si="6"/>
        <v>17138.357033463275</v>
      </c>
    </row>
    <row r="23" spans="1:33" ht="12.75">
      <c r="A23" s="1" t="s">
        <v>19</v>
      </c>
      <c r="B23" s="26">
        <v>69.67620000000001</v>
      </c>
      <c r="C23" s="27">
        <v>1.5939</v>
      </c>
      <c r="D23" s="28">
        <v>35.01732976892778</v>
      </c>
      <c r="E23" s="29">
        <v>6.472370231072217</v>
      </c>
      <c r="F23" s="29">
        <f t="shared" si="7"/>
        <v>112.75980000000001</v>
      </c>
      <c r="G23" s="16">
        <v>637.2119165999999</v>
      </c>
      <c r="H23" s="5">
        <v>65.5288186</v>
      </c>
      <c r="I23" s="13">
        <v>87.13471638702103</v>
      </c>
      <c r="J23" s="18">
        <v>254.60934449999996</v>
      </c>
      <c r="K23" s="15">
        <v>13.6</v>
      </c>
      <c r="L23" s="23">
        <v>6.36</v>
      </c>
      <c r="M23" s="23">
        <v>80.4</v>
      </c>
      <c r="N23" s="24">
        <v>6504.915517730332</v>
      </c>
      <c r="O23" s="3">
        <v>0</v>
      </c>
      <c r="P23" s="8">
        <v>5223</v>
      </c>
      <c r="Q23" s="26">
        <v>1.6239999999999999</v>
      </c>
      <c r="R23" s="27">
        <v>4.2</v>
      </c>
      <c r="S23" s="28">
        <v>12.519131465009135</v>
      </c>
      <c r="T23" s="29">
        <v>9.128</v>
      </c>
      <c r="U23" s="3">
        <v>37.38</v>
      </c>
      <c r="V23" s="8">
        <v>44.43599999999999</v>
      </c>
      <c r="W23" s="19">
        <v>1.764</v>
      </c>
      <c r="Z23" s="21">
        <v>3094.3286388825</v>
      </c>
      <c r="AA23" s="34">
        <f t="shared" si="0"/>
        <v>108.7027186</v>
      </c>
      <c r="AB23" s="35">
        <f t="shared" si="1"/>
        <v>5402.107177620958</v>
      </c>
      <c r="AC23" s="34">
        <f t="shared" si="2"/>
        <v>722.1121165999999</v>
      </c>
      <c r="AD23" s="34">
        <f t="shared" si="3"/>
        <v>6591.675517730331</v>
      </c>
      <c r="AE23" s="35">
        <f t="shared" si="4"/>
        <v>271.97371473107216</v>
      </c>
      <c r="AF23" s="33">
        <f t="shared" si="5"/>
        <v>3094.3286388825</v>
      </c>
      <c r="AG23" s="2">
        <f t="shared" si="6"/>
        <v>16190.89988416486</v>
      </c>
    </row>
    <row r="24" spans="1:33" ht="12.75">
      <c r="A24" s="1" t="s">
        <v>20</v>
      </c>
      <c r="B24" s="26">
        <v>0.5416</v>
      </c>
      <c r="C24" s="27">
        <v>0.0462</v>
      </c>
      <c r="D24" s="28">
        <v>0.147</v>
      </c>
      <c r="E24" s="29">
        <v>0.020999999999999998</v>
      </c>
      <c r="F24" s="29">
        <f t="shared" si="7"/>
        <v>0.7558</v>
      </c>
      <c r="G24" s="16">
        <v>2.5711307999999993</v>
      </c>
      <c r="H24" s="5">
        <v>0.26440679999999994</v>
      </c>
      <c r="I24" s="13">
        <v>0</v>
      </c>
      <c r="J24" s="18">
        <v>1.0273409999999998</v>
      </c>
      <c r="K24" s="15">
        <v>0.3</v>
      </c>
      <c r="L24" s="23">
        <v>0.06</v>
      </c>
      <c r="M24" s="23">
        <v>1.8</v>
      </c>
      <c r="N24" s="24">
        <v>77.09521886112388</v>
      </c>
      <c r="O24" s="3">
        <v>0</v>
      </c>
      <c r="P24" s="8">
        <v>0</v>
      </c>
      <c r="Q24" s="26">
        <v>0</v>
      </c>
      <c r="R24" s="27">
        <v>0</v>
      </c>
      <c r="S24" s="28">
        <v>0</v>
      </c>
      <c r="T24" s="29">
        <v>0</v>
      </c>
      <c r="U24" s="3">
        <v>0</v>
      </c>
      <c r="V24" s="8">
        <v>0</v>
      </c>
      <c r="W24" s="19">
        <v>0</v>
      </c>
      <c r="AA24" s="34">
        <f t="shared" si="0"/>
        <v>0.31060679999999996</v>
      </c>
      <c r="AB24" s="35">
        <f t="shared" si="1"/>
        <v>0.147</v>
      </c>
      <c r="AC24" s="34">
        <f t="shared" si="2"/>
        <v>3.412730799999999</v>
      </c>
      <c r="AD24" s="34">
        <f t="shared" si="3"/>
        <v>78.95521886112388</v>
      </c>
      <c r="AE24" s="35">
        <f t="shared" si="4"/>
        <v>1.0483409999999997</v>
      </c>
      <c r="AF24" s="33">
        <f t="shared" si="5"/>
        <v>0</v>
      </c>
      <c r="AG24" s="2">
        <f t="shared" si="6"/>
        <v>83.87389746112387</v>
      </c>
    </row>
    <row r="25" spans="1:33" ht="12.75">
      <c r="A25" s="1" t="s">
        <v>21</v>
      </c>
      <c r="B25" s="26">
        <v>697.7718</v>
      </c>
      <c r="C25" s="27">
        <v>15.9621</v>
      </c>
      <c r="D25" s="28">
        <v>216.20313700487154</v>
      </c>
      <c r="E25" s="29">
        <v>199.29516299512846</v>
      </c>
      <c r="F25" s="29">
        <f t="shared" si="7"/>
        <v>1129.2322</v>
      </c>
      <c r="G25" s="16">
        <v>918.7507391999998</v>
      </c>
      <c r="H25" s="5">
        <v>94.48136319999999</v>
      </c>
      <c r="I25" s="13">
        <v>125.7708177217402</v>
      </c>
      <c r="J25" s="18">
        <v>367.103184</v>
      </c>
      <c r="K25" s="15">
        <v>24.4</v>
      </c>
      <c r="L25" s="23">
        <v>14.28</v>
      </c>
      <c r="M25" s="23">
        <v>198.6</v>
      </c>
      <c r="N25" s="24">
        <v>10034.501494504992</v>
      </c>
      <c r="O25" s="3">
        <v>7</v>
      </c>
      <c r="P25" s="8">
        <v>9756</v>
      </c>
      <c r="Q25" s="26">
        <v>2.0705999999999998</v>
      </c>
      <c r="R25" s="27">
        <v>5.355</v>
      </c>
      <c r="S25" s="28">
        <v>15.979354621190588</v>
      </c>
      <c r="T25" s="29">
        <v>11.6382</v>
      </c>
      <c r="U25" s="3">
        <v>55.7585</v>
      </c>
      <c r="V25" s="8">
        <v>66.28369999999998</v>
      </c>
      <c r="W25" s="19">
        <v>2.6313000000000004</v>
      </c>
      <c r="X25" s="3">
        <v>13310</v>
      </c>
      <c r="Z25" s="21">
        <v>2401.341678045</v>
      </c>
      <c r="AA25" s="34">
        <f t="shared" si="0"/>
        <v>13488.5569632</v>
      </c>
      <c r="AB25" s="35">
        <f t="shared" si="1"/>
        <v>10180.237009347804</v>
      </c>
      <c r="AC25" s="34">
        <f t="shared" si="2"/>
        <v>1642.9931391999999</v>
      </c>
      <c r="AD25" s="34">
        <f t="shared" si="3"/>
        <v>10247.381494504993</v>
      </c>
      <c r="AE25" s="35">
        <f t="shared" si="4"/>
        <v>580.6678469951285</v>
      </c>
      <c r="AF25" s="33">
        <f t="shared" si="5"/>
        <v>2401.341678045</v>
      </c>
      <c r="AG25" s="2">
        <f t="shared" si="6"/>
        <v>38541.17813129293</v>
      </c>
    </row>
    <row r="26" spans="1:33" ht="12.75">
      <c r="A26" s="1" t="s">
        <v>22</v>
      </c>
      <c r="B26" s="26">
        <v>0</v>
      </c>
      <c r="C26" s="27">
        <v>0</v>
      </c>
      <c r="D26" s="28">
        <v>0</v>
      </c>
      <c r="E26" s="29">
        <v>0</v>
      </c>
      <c r="F26" s="29">
        <f t="shared" si="7"/>
        <v>0</v>
      </c>
      <c r="G26" s="16">
        <v>13.284175799999998</v>
      </c>
      <c r="H26" s="5">
        <v>1.3661017999999998</v>
      </c>
      <c r="I26" s="13">
        <v>1.8160729999999998</v>
      </c>
      <c r="J26" s="18">
        <v>5.307928499999999</v>
      </c>
      <c r="K26" s="15">
        <v>0.6</v>
      </c>
      <c r="L26" s="23">
        <v>0.18</v>
      </c>
      <c r="M26" s="23">
        <v>6.6</v>
      </c>
      <c r="N26" s="24">
        <v>274.3657944556185</v>
      </c>
      <c r="O26" s="3">
        <v>0</v>
      </c>
      <c r="P26" s="8">
        <v>0</v>
      </c>
      <c r="Q26" s="26">
        <v>0</v>
      </c>
      <c r="R26" s="27">
        <v>0</v>
      </c>
      <c r="S26" s="28">
        <v>0</v>
      </c>
      <c r="T26" s="29">
        <v>0</v>
      </c>
      <c r="U26" s="3">
        <v>0</v>
      </c>
      <c r="V26" s="8">
        <v>0</v>
      </c>
      <c r="W26" s="19">
        <v>0</v>
      </c>
      <c r="Z26" s="21">
        <v>6.0380175</v>
      </c>
      <c r="AA26" s="34">
        <f t="shared" si="0"/>
        <v>1.3661017999999998</v>
      </c>
      <c r="AB26" s="35">
        <f t="shared" si="1"/>
        <v>1.8160729999999998</v>
      </c>
      <c r="AC26" s="34">
        <f t="shared" si="2"/>
        <v>13.884175799999998</v>
      </c>
      <c r="AD26" s="34">
        <f t="shared" si="3"/>
        <v>281.14579445561856</v>
      </c>
      <c r="AE26" s="35">
        <f t="shared" si="4"/>
        <v>5.307928499999999</v>
      </c>
      <c r="AF26" s="33">
        <f t="shared" si="5"/>
        <v>6.0380175</v>
      </c>
      <c r="AG26" s="2">
        <f t="shared" si="6"/>
        <v>309.5580910556186</v>
      </c>
    </row>
    <row r="27" spans="1:33" ht="12.75">
      <c r="A27" s="1" t="s">
        <v>23</v>
      </c>
      <c r="B27" s="26">
        <v>180.7542</v>
      </c>
      <c r="C27" s="27">
        <v>4.1349</v>
      </c>
      <c r="D27" s="28">
        <v>87.5649951456578</v>
      </c>
      <c r="E27" s="29">
        <v>20.06770485434219</v>
      </c>
      <c r="F27" s="29">
        <f t="shared" si="7"/>
        <v>292.5218</v>
      </c>
      <c r="G27" s="16">
        <v>1365.6989765999997</v>
      </c>
      <c r="H27" s="5">
        <v>140.44407859999998</v>
      </c>
      <c r="I27" s="13">
        <v>186.87113706064048</v>
      </c>
      <c r="J27" s="18">
        <v>545.6892945</v>
      </c>
      <c r="K27" s="15">
        <v>34</v>
      </c>
      <c r="L27" s="23">
        <v>19.32</v>
      </c>
      <c r="M27" s="23">
        <v>278.4</v>
      </c>
      <c r="N27" s="24">
        <v>19861.69374860271</v>
      </c>
      <c r="O27" s="3">
        <v>0</v>
      </c>
      <c r="P27" s="8">
        <v>33725</v>
      </c>
      <c r="Q27" s="26">
        <v>4.8313999999999995</v>
      </c>
      <c r="R27" s="27">
        <v>12.495</v>
      </c>
      <c r="S27" s="28">
        <v>37.26842859783214</v>
      </c>
      <c r="T27" s="29">
        <v>27.1558</v>
      </c>
      <c r="U27" s="3">
        <v>50.463</v>
      </c>
      <c r="V27" s="8">
        <v>59.988599999999984</v>
      </c>
      <c r="W27" s="19">
        <v>2.3814</v>
      </c>
      <c r="Z27" s="21">
        <v>9548.481872249999</v>
      </c>
      <c r="AA27" s="34">
        <f t="shared" si="0"/>
        <v>207.53697859999997</v>
      </c>
      <c r="AB27" s="35">
        <f t="shared" si="1"/>
        <v>34096.69316080413</v>
      </c>
      <c r="AC27" s="34">
        <f t="shared" si="2"/>
        <v>1585.2845765999998</v>
      </c>
      <c r="AD27" s="34">
        <f t="shared" si="3"/>
        <v>20159.41374860271</v>
      </c>
      <c r="AE27" s="35">
        <f t="shared" si="4"/>
        <v>595.2941993543421</v>
      </c>
      <c r="AF27" s="33">
        <f t="shared" si="5"/>
        <v>9548.481872249999</v>
      </c>
      <c r="AG27" s="2">
        <f t="shared" si="6"/>
        <v>66192.70453621118</v>
      </c>
    </row>
    <row r="28" spans="1:33" ht="12.75">
      <c r="A28" s="1" t="s">
        <v>24</v>
      </c>
      <c r="B28" s="26">
        <v>239.3226</v>
      </c>
      <c r="C28" s="27">
        <v>5.4747</v>
      </c>
      <c r="D28" s="28">
        <v>98.80131225363327</v>
      </c>
      <c r="E28" s="29">
        <v>43.706787746366714</v>
      </c>
      <c r="F28" s="29">
        <f t="shared" si="7"/>
        <v>387.3054</v>
      </c>
      <c r="G28" s="16">
        <v>610.2150432</v>
      </c>
      <c r="H28" s="5">
        <v>62.752547199999995</v>
      </c>
      <c r="I28" s="13">
        <v>83.47966752024712</v>
      </c>
      <c r="J28" s="18">
        <v>243.822264</v>
      </c>
      <c r="K28" s="15">
        <v>14.2</v>
      </c>
      <c r="L28" s="23">
        <v>8.88</v>
      </c>
      <c r="M28" s="23">
        <v>225</v>
      </c>
      <c r="N28" s="24">
        <v>8595.623333738662</v>
      </c>
      <c r="O28" s="3">
        <v>3326</v>
      </c>
      <c r="P28" s="8">
        <v>15954</v>
      </c>
      <c r="Q28" s="26">
        <v>6.293</v>
      </c>
      <c r="R28" s="27">
        <v>16.275</v>
      </c>
      <c r="S28" s="28">
        <v>48.532914777619666</v>
      </c>
      <c r="T28" s="29">
        <v>35.371</v>
      </c>
      <c r="U28" s="3">
        <v>8.722</v>
      </c>
      <c r="V28" s="8">
        <v>10.368399999999998</v>
      </c>
      <c r="W28" s="19">
        <v>0.41159999999999997</v>
      </c>
      <c r="Z28" s="21">
        <v>5469.443748645</v>
      </c>
      <c r="AA28" s="34">
        <f t="shared" si="0"/>
        <v>3419.2242472000003</v>
      </c>
      <c r="AB28" s="35">
        <f t="shared" si="1"/>
        <v>16195.182294551501</v>
      </c>
      <c r="AC28" s="34">
        <f t="shared" si="2"/>
        <v>870.0306432</v>
      </c>
      <c r="AD28" s="34">
        <f t="shared" si="3"/>
        <v>8829.503333738661</v>
      </c>
      <c r="AE28" s="35">
        <f t="shared" si="4"/>
        <v>323.31165174636675</v>
      </c>
      <c r="AF28" s="33">
        <f t="shared" si="5"/>
        <v>5469.443748645</v>
      </c>
      <c r="AG28" s="2">
        <f t="shared" si="6"/>
        <v>35106.69591908153</v>
      </c>
    </row>
    <row r="29" spans="1:33" ht="12.75">
      <c r="A29" s="1" t="s">
        <v>25</v>
      </c>
      <c r="B29" s="26">
        <v>0</v>
      </c>
      <c r="C29" s="27">
        <v>0</v>
      </c>
      <c r="D29" s="28">
        <v>0</v>
      </c>
      <c r="E29" s="29">
        <v>0</v>
      </c>
      <c r="F29" s="29">
        <f t="shared" si="7"/>
        <v>0</v>
      </c>
      <c r="G29" s="16">
        <v>15.855306599999997</v>
      </c>
      <c r="H29" s="5">
        <v>1.6305085999999998</v>
      </c>
      <c r="I29" s="13">
        <v>2.1675709999999997</v>
      </c>
      <c r="J29" s="18">
        <v>6.3352695</v>
      </c>
      <c r="K29" s="15">
        <v>0.2</v>
      </c>
      <c r="L29" s="23">
        <v>0.06</v>
      </c>
      <c r="M29" s="23">
        <v>1.2</v>
      </c>
      <c r="N29" s="24">
        <v>28.37928832264046</v>
      </c>
      <c r="O29" s="3">
        <v>0</v>
      </c>
      <c r="P29" s="8">
        <v>0</v>
      </c>
      <c r="Q29" s="26">
        <v>0</v>
      </c>
      <c r="R29" s="27">
        <v>0</v>
      </c>
      <c r="S29" s="28">
        <v>0</v>
      </c>
      <c r="T29" s="29">
        <v>0</v>
      </c>
      <c r="U29" s="3">
        <v>0</v>
      </c>
      <c r="V29" s="8">
        <v>0</v>
      </c>
      <c r="W29" s="19">
        <v>0</v>
      </c>
      <c r="AA29" s="34">
        <f t="shared" si="0"/>
        <v>1.6305085999999998</v>
      </c>
      <c r="AB29" s="35">
        <f t="shared" si="1"/>
        <v>2.1675709999999997</v>
      </c>
      <c r="AC29" s="34">
        <f t="shared" si="2"/>
        <v>16.055306599999998</v>
      </c>
      <c r="AD29" s="34">
        <f t="shared" si="3"/>
        <v>29.639288322640457</v>
      </c>
      <c r="AE29" s="35">
        <f t="shared" si="4"/>
        <v>6.3352695</v>
      </c>
      <c r="AF29" s="33">
        <f t="shared" si="5"/>
        <v>0</v>
      </c>
      <c r="AG29" s="2">
        <f t="shared" si="6"/>
        <v>55.82794402264046</v>
      </c>
    </row>
    <row r="30" spans="1:33" ht="12.75">
      <c r="A30" s="1" t="s">
        <v>26</v>
      </c>
      <c r="B30" s="26">
        <v>5.0489999999999995</v>
      </c>
      <c r="C30" s="27">
        <v>0.11549999999999999</v>
      </c>
      <c r="D30" s="28">
        <v>2.2305207637231503</v>
      </c>
      <c r="E30" s="29">
        <v>0.7759792362768496</v>
      </c>
      <c r="F30" s="29">
        <f t="shared" si="7"/>
        <v>8.171</v>
      </c>
      <c r="G30" s="16">
        <v>17.140871999999998</v>
      </c>
      <c r="H30" s="5">
        <v>1.7627119999999998</v>
      </c>
      <c r="I30" s="13">
        <v>2.3438465887640447</v>
      </c>
      <c r="J30" s="18">
        <v>6.848939999999999</v>
      </c>
      <c r="K30" s="15">
        <v>3.3</v>
      </c>
      <c r="L30" s="23">
        <v>0.96</v>
      </c>
      <c r="M30" s="23">
        <v>6.3</v>
      </c>
      <c r="N30" s="24">
        <v>3.4503309592740488</v>
      </c>
      <c r="O30" s="3">
        <v>0</v>
      </c>
      <c r="P30" s="8">
        <v>0</v>
      </c>
      <c r="Q30" s="26">
        <v>0.0812</v>
      </c>
      <c r="R30" s="27">
        <v>0.21</v>
      </c>
      <c r="S30" s="28">
        <v>0.625940629213483</v>
      </c>
      <c r="T30" s="29">
        <v>0.4564</v>
      </c>
      <c r="U30" s="3">
        <v>1.5575</v>
      </c>
      <c r="V30" s="8">
        <v>1.8514999999999997</v>
      </c>
      <c r="W30" s="19">
        <v>0.0735</v>
      </c>
      <c r="AA30" s="34">
        <f t="shared" si="0"/>
        <v>3.645712</v>
      </c>
      <c r="AB30" s="35">
        <f t="shared" si="1"/>
        <v>7.051807981700678</v>
      </c>
      <c r="AC30" s="34">
        <f t="shared" si="2"/>
        <v>25.571071999999997</v>
      </c>
      <c r="AD30" s="34">
        <f t="shared" si="3"/>
        <v>10.71033095927405</v>
      </c>
      <c r="AE30" s="35">
        <f t="shared" si="4"/>
        <v>8.154819236276849</v>
      </c>
      <c r="AF30" s="33">
        <f t="shared" si="5"/>
        <v>0</v>
      </c>
      <c r="AG30" s="2">
        <f t="shared" si="6"/>
        <v>55.13374217725158</v>
      </c>
    </row>
    <row r="31" spans="1:33" ht="12.75">
      <c r="A31" s="1" t="s">
        <v>27</v>
      </c>
      <c r="B31" s="26">
        <v>1.0098</v>
      </c>
      <c r="C31" s="27">
        <v>0.0231</v>
      </c>
      <c r="D31" s="28">
        <v>0.4502042178770949</v>
      </c>
      <c r="E31" s="29">
        <v>0.15109578212290503</v>
      </c>
      <c r="F31" s="29">
        <f t="shared" si="7"/>
        <v>1.6341999999999999</v>
      </c>
      <c r="G31" s="16">
        <v>5.570783399999999</v>
      </c>
      <c r="H31" s="5">
        <v>0.5728814</v>
      </c>
      <c r="I31" s="13">
        <v>0.762411616464663</v>
      </c>
      <c r="J31" s="18">
        <v>2.2259054999999996</v>
      </c>
      <c r="K31" s="15">
        <v>0.2</v>
      </c>
      <c r="L31" s="23">
        <v>0</v>
      </c>
      <c r="M31" s="23">
        <v>1.2</v>
      </c>
      <c r="N31" s="24">
        <v>6.170467662110531</v>
      </c>
      <c r="O31" s="3">
        <v>0</v>
      </c>
      <c r="P31" s="8">
        <v>0</v>
      </c>
      <c r="Q31" s="26">
        <v>0.1624</v>
      </c>
      <c r="R31" s="27">
        <v>0.42</v>
      </c>
      <c r="S31" s="28">
        <v>1.2529683449348947</v>
      </c>
      <c r="T31" s="29">
        <v>0.9128</v>
      </c>
      <c r="U31" s="3">
        <v>0.3115</v>
      </c>
      <c r="V31" s="8">
        <v>0.3702999999999999</v>
      </c>
      <c r="W31" s="19">
        <v>0.0147</v>
      </c>
      <c r="AA31" s="34">
        <f t="shared" si="0"/>
        <v>1.3274814</v>
      </c>
      <c r="AB31" s="35">
        <f t="shared" si="1"/>
        <v>2.8358841792766527</v>
      </c>
      <c r="AC31" s="34">
        <f t="shared" si="2"/>
        <v>6.942983399999999</v>
      </c>
      <c r="AD31" s="34">
        <f t="shared" si="3"/>
        <v>7.370467662110531</v>
      </c>
      <c r="AE31" s="35">
        <f t="shared" si="4"/>
        <v>3.3045012821229047</v>
      </c>
      <c r="AF31" s="33">
        <f t="shared" si="5"/>
        <v>0</v>
      </c>
      <c r="AG31" s="2">
        <f t="shared" si="6"/>
        <v>21.781317923510088</v>
      </c>
    </row>
    <row r="32" spans="1:33" ht="12.75">
      <c r="A32" s="1" t="s">
        <v>28</v>
      </c>
      <c r="B32" s="26">
        <v>1.0098</v>
      </c>
      <c r="C32" s="27">
        <v>0.0231</v>
      </c>
      <c r="D32" s="28">
        <v>0.2385103034580099</v>
      </c>
      <c r="E32" s="29">
        <v>0.36278969654199006</v>
      </c>
      <c r="F32" s="29">
        <f t="shared" si="7"/>
        <v>1.6341999999999999</v>
      </c>
      <c r="G32" s="16">
        <v>2.1426089999999998</v>
      </c>
      <c r="H32" s="5">
        <v>0.22033899999999998</v>
      </c>
      <c r="I32" s="13">
        <v>0.2930655699841485</v>
      </c>
      <c r="J32" s="18">
        <v>0.8561174999999999</v>
      </c>
      <c r="K32" s="15">
        <v>0.2</v>
      </c>
      <c r="L32" s="23">
        <v>0.06</v>
      </c>
      <c r="M32" s="23">
        <v>1.5</v>
      </c>
      <c r="N32" s="24">
        <v>2.488688535797157</v>
      </c>
      <c r="O32" s="3">
        <v>0</v>
      </c>
      <c r="P32" s="8">
        <v>0</v>
      </c>
      <c r="Q32" s="26">
        <v>0</v>
      </c>
      <c r="R32" s="27">
        <v>0</v>
      </c>
      <c r="S32" s="28">
        <v>0</v>
      </c>
      <c r="T32" s="29">
        <v>0</v>
      </c>
      <c r="U32" s="3">
        <v>0</v>
      </c>
      <c r="V32" s="8">
        <v>0</v>
      </c>
      <c r="W32" s="19">
        <v>0</v>
      </c>
      <c r="AA32" s="34">
        <f t="shared" si="0"/>
        <v>0.243439</v>
      </c>
      <c r="AB32" s="35">
        <f t="shared" si="1"/>
        <v>0.5315758734421584</v>
      </c>
      <c r="AC32" s="34">
        <f t="shared" si="2"/>
        <v>3.3524089999999998</v>
      </c>
      <c r="AD32" s="34">
        <f t="shared" si="3"/>
        <v>4.048688535797157</v>
      </c>
      <c r="AE32" s="35">
        <f t="shared" si="4"/>
        <v>1.21890719654199</v>
      </c>
      <c r="AF32" s="33">
        <f t="shared" si="5"/>
        <v>0</v>
      </c>
      <c r="AG32" s="2">
        <f t="shared" si="6"/>
        <v>9.395019605781306</v>
      </c>
    </row>
    <row r="33" spans="1:33" ht="12.75">
      <c r="A33" s="1" t="s">
        <v>29</v>
      </c>
      <c r="B33" s="26">
        <v>70.686</v>
      </c>
      <c r="C33" s="27">
        <v>1.617</v>
      </c>
      <c r="D33" s="28">
        <v>40.272495481753324</v>
      </c>
      <c r="E33" s="29">
        <v>1.8185045182466797</v>
      </c>
      <c r="F33" s="29">
        <f t="shared" si="7"/>
        <v>114.39400000000002</v>
      </c>
      <c r="G33" s="16">
        <v>347.1026579999999</v>
      </c>
      <c r="H33" s="5">
        <v>35.694917999999994</v>
      </c>
      <c r="I33" s="13">
        <v>47.468471866312704</v>
      </c>
      <c r="J33" s="18">
        <v>138.691035</v>
      </c>
      <c r="K33" s="15">
        <v>36.3</v>
      </c>
      <c r="L33" s="23">
        <v>14.34</v>
      </c>
      <c r="M33" s="23">
        <v>71.1</v>
      </c>
      <c r="N33" s="24">
        <v>145.67377111948437</v>
      </c>
      <c r="O33" s="3">
        <v>0</v>
      </c>
      <c r="P33" s="8">
        <v>5745</v>
      </c>
      <c r="Q33" s="26">
        <v>1.6646</v>
      </c>
      <c r="R33" s="27">
        <v>4.305</v>
      </c>
      <c r="S33" s="28">
        <v>12.83329105346027</v>
      </c>
      <c r="T33" s="29">
        <v>9.3562</v>
      </c>
      <c r="U33" s="3">
        <v>6.5415</v>
      </c>
      <c r="V33" s="8">
        <v>7.776299999999997</v>
      </c>
      <c r="W33" s="19">
        <v>0.3087</v>
      </c>
      <c r="AA33" s="34">
        <f t="shared" si="0"/>
        <v>48.15841799999999</v>
      </c>
      <c r="AB33" s="35">
        <f t="shared" si="1"/>
        <v>5853.3505584015265</v>
      </c>
      <c r="AC33" s="34">
        <f t="shared" si="2"/>
        <v>455.75325799999996</v>
      </c>
      <c r="AD33" s="34">
        <f t="shared" si="3"/>
        <v>231.11377111948437</v>
      </c>
      <c r="AE33" s="35">
        <f t="shared" si="4"/>
        <v>150.17443951824666</v>
      </c>
      <c r="AF33" s="33">
        <f t="shared" si="5"/>
        <v>0</v>
      </c>
      <c r="AG33" s="2">
        <f t="shared" si="6"/>
        <v>6738.550445039257</v>
      </c>
    </row>
    <row r="34" spans="1:33" ht="12.75">
      <c r="A34" s="1" t="s">
        <v>30</v>
      </c>
      <c r="B34" s="26">
        <v>0</v>
      </c>
      <c r="C34" s="27">
        <v>0</v>
      </c>
      <c r="D34" s="28">
        <v>0</v>
      </c>
      <c r="E34" s="29">
        <v>0</v>
      </c>
      <c r="F34" s="29">
        <f t="shared" si="7"/>
        <v>0</v>
      </c>
      <c r="G34" s="16">
        <v>1.7140871999999998</v>
      </c>
      <c r="H34" s="5">
        <v>0.1762712</v>
      </c>
      <c r="I34" s="13">
        <v>0</v>
      </c>
      <c r="J34" s="18">
        <v>0.6848939999999999</v>
      </c>
      <c r="K34" s="15">
        <v>0</v>
      </c>
      <c r="L34" s="23">
        <v>0</v>
      </c>
      <c r="M34" s="23">
        <v>0</v>
      </c>
      <c r="N34" s="24">
        <v>7.588240199418416</v>
      </c>
      <c r="O34" s="3">
        <v>0</v>
      </c>
      <c r="P34" s="8">
        <v>0</v>
      </c>
      <c r="Q34" s="26">
        <v>0</v>
      </c>
      <c r="R34" s="27">
        <v>0</v>
      </c>
      <c r="S34" s="28">
        <v>0</v>
      </c>
      <c r="T34" s="29">
        <v>0</v>
      </c>
      <c r="U34" s="3">
        <v>0</v>
      </c>
      <c r="V34" s="8">
        <v>0</v>
      </c>
      <c r="W34" s="19">
        <v>0</v>
      </c>
      <c r="AA34" s="34">
        <f t="shared" si="0"/>
        <v>0.1762712</v>
      </c>
      <c r="AB34" s="35">
        <f t="shared" si="1"/>
        <v>0</v>
      </c>
      <c r="AC34" s="34">
        <f t="shared" si="2"/>
        <v>1.7140871999999998</v>
      </c>
      <c r="AD34" s="34">
        <f t="shared" si="3"/>
        <v>7.588240199418416</v>
      </c>
      <c r="AE34" s="35">
        <f t="shared" si="4"/>
        <v>0.6848939999999999</v>
      </c>
      <c r="AF34" s="33">
        <f t="shared" si="5"/>
        <v>0</v>
      </c>
      <c r="AG34" s="2">
        <f t="shared" si="6"/>
        <v>10.163492599418415</v>
      </c>
    </row>
    <row r="35" spans="1:33" ht="12.75">
      <c r="A35" s="1" t="s">
        <v>31</v>
      </c>
      <c r="B35" s="26">
        <v>16.156800000000004</v>
      </c>
      <c r="C35" s="27">
        <v>0.3696</v>
      </c>
      <c r="D35" s="28">
        <v>8.185947469011085</v>
      </c>
      <c r="E35" s="29">
        <v>1.4348525309889146</v>
      </c>
      <c r="F35" s="29">
        <f t="shared" si="7"/>
        <v>26.1472</v>
      </c>
      <c r="G35" s="16">
        <v>40.70957099999999</v>
      </c>
      <c r="H35" s="5">
        <v>4.186440999999999</v>
      </c>
      <c r="I35" s="13">
        <v>5.577205435949098</v>
      </c>
      <c r="J35" s="18">
        <v>16.266232499999997</v>
      </c>
      <c r="K35" s="15">
        <v>0.9</v>
      </c>
      <c r="L35" s="23">
        <v>0.42</v>
      </c>
      <c r="M35" s="23">
        <v>4.2</v>
      </c>
      <c r="N35" s="24">
        <v>28.25501807881535</v>
      </c>
      <c r="O35" s="3">
        <v>0</v>
      </c>
      <c r="P35" s="8">
        <v>0</v>
      </c>
      <c r="Q35" s="26">
        <v>0.20299999999999999</v>
      </c>
      <c r="R35" s="27">
        <v>0.525</v>
      </c>
      <c r="S35" s="28">
        <v>1.5678228738069988</v>
      </c>
      <c r="T35" s="29">
        <v>1.141</v>
      </c>
      <c r="U35" s="3">
        <v>0</v>
      </c>
      <c r="V35" s="8">
        <v>0</v>
      </c>
      <c r="W35" s="19">
        <v>0</v>
      </c>
      <c r="AA35" s="34">
        <f t="shared" si="0"/>
        <v>5.081041</v>
      </c>
      <c r="AB35" s="35">
        <f t="shared" si="1"/>
        <v>15.330975778767183</v>
      </c>
      <c r="AC35" s="34">
        <f t="shared" si="2"/>
        <v>57.969370999999995</v>
      </c>
      <c r="AD35" s="34">
        <f t="shared" si="3"/>
        <v>32.87501807881535</v>
      </c>
      <c r="AE35" s="35">
        <f t="shared" si="4"/>
        <v>18.842085030988915</v>
      </c>
      <c r="AF35" s="33">
        <f t="shared" si="5"/>
        <v>0</v>
      </c>
      <c r="AG35" s="2">
        <f t="shared" si="6"/>
        <v>130.09849088857146</v>
      </c>
    </row>
    <row r="36" ht="12.75">
      <c r="L36" s="23">
        <v>172.32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3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2.75"/>
  <cols>
    <col min="1" max="1" width="18.28125" style="0" customWidth="1"/>
    <col min="2" max="2" width="9.140625" style="15" customWidth="1"/>
    <col min="3" max="3" width="9.140625" style="3" customWidth="1"/>
    <col min="4" max="4" width="9.140625" style="8" customWidth="1"/>
    <col min="5" max="6" width="9.140625" style="19" customWidth="1"/>
    <col min="7" max="7" width="9.140625" style="15" customWidth="1"/>
    <col min="8" max="8" width="9.140625" style="3" customWidth="1"/>
    <col min="9" max="9" width="9.140625" style="8" customWidth="1"/>
    <col min="10" max="10" width="9.140625" style="19" customWidth="1"/>
    <col min="11" max="11" width="9.140625" style="15" customWidth="1"/>
    <col min="12" max="14" width="9.140625" style="23" customWidth="1"/>
    <col min="15" max="15" width="9.140625" style="3" customWidth="1"/>
    <col min="16" max="16" width="9.140625" style="8" customWidth="1"/>
    <col min="17" max="17" width="9.140625" style="15" customWidth="1"/>
    <col min="18" max="18" width="9.140625" style="3" customWidth="1"/>
    <col min="19" max="19" width="9.140625" style="8" customWidth="1"/>
    <col min="20" max="20" width="9.140625" style="19" customWidth="1"/>
    <col min="21" max="21" width="9.140625" style="3" customWidth="1"/>
    <col min="22" max="22" width="9.140625" style="8" customWidth="1"/>
    <col min="23" max="23" width="9.140625" style="19" customWidth="1"/>
    <col min="24" max="24" width="9.140625" style="3" customWidth="1"/>
    <col min="25" max="25" width="9.140625" style="8" customWidth="1"/>
    <col min="26" max="26" width="9.140625" style="21" customWidth="1"/>
  </cols>
  <sheetData>
    <row r="1" ht="12.75">
      <c r="A1" t="s">
        <v>58</v>
      </c>
    </row>
    <row r="2" spans="2:32" ht="12.75">
      <c r="B2" s="14" t="s">
        <v>36</v>
      </c>
      <c r="G2" s="14" t="s">
        <v>37</v>
      </c>
      <c r="K2" s="14" t="s">
        <v>39</v>
      </c>
      <c r="L2" s="22" t="s">
        <v>40</v>
      </c>
      <c r="M2" s="22" t="s">
        <v>42</v>
      </c>
      <c r="N2" s="22" t="s">
        <v>43</v>
      </c>
      <c r="O2" s="6" t="s">
        <v>46</v>
      </c>
      <c r="Q2" s="14" t="s">
        <v>50</v>
      </c>
      <c r="U2" s="6" t="s">
        <v>51</v>
      </c>
      <c r="X2" s="6" t="s">
        <v>52</v>
      </c>
      <c r="Y2" s="7"/>
      <c r="Z2" s="21" t="s">
        <v>43</v>
      </c>
      <c r="AA2" s="33" t="s">
        <v>55</v>
      </c>
      <c r="AB2" s="33"/>
      <c r="AC2" s="33"/>
      <c r="AD2" s="33"/>
      <c r="AE2" s="33"/>
      <c r="AF2" s="33"/>
    </row>
    <row r="3" spans="2:32" ht="12.75">
      <c r="B3" s="15" t="s">
        <v>32</v>
      </c>
      <c r="C3" s="3" t="s">
        <v>33</v>
      </c>
      <c r="D3" s="8" t="s">
        <v>34</v>
      </c>
      <c r="E3" s="19" t="s">
        <v>35</v>
      </c>
      <c r="F3" s="19" t="s">
        <v>56</v>
      </c>
      <c r="G3" s="15" t="s">
        <v>32</v>
      </c>
      <c r="H3" s="3" t="s">
        <v>48</v>
      </c>
      <c r="I3" s="8" t="s">
        <v>34</v>
      </c>
      <c r="J3" s="19" t="s">
        <v>49</v>
      </c>
      <c r="K3" s="15" t="s">
        <v>32</v>
      </c>
      <c r="L3" s="23" t="s">
        <v>41</v>
      </c>
      <c r="M3" s="23" t="s">
        <v>41</v>
      </c>
      <c r="N3" s="23" t="s">
        <v>41</v>
      </c>
      <c r="O3" s="3" t="s">
        <v>44</v>
      </c>
      <c r="P3" s="8" t="s">
        <v>45</v>
      </c>
      <c r="Q3" s="15" t="s">
        <v>47</v>
      </c>
      <c r="R3" s="3" t="s">
        <v>48</v>
      </c>
      <c r="S3" s="8" t="s">
        <v>34</v>
      </c>
      <c r="T3" s="19" t="s">
        <v>49</v>
      </c>
      <c r="U3" s="3" t="s">
        <v>48</v>
      </c>
      <c r="V3" s="8" t="s">
        <v>34</v>
      </c>
      <c r="W3" s="19" t="s">
        <v>38</v>
      </c>
      <c r="X3" s="3" t="s">
        <v>48</v>
      </c>
      <c r="Y3" s="8" t="s">
        <v>34</v>
      </c>
      <c r="Z3" s="21" t="s">
        <v>54</v>
      </c>
      <c r="AA3" s="33" t="s">
        <v>48</v>
      </c>
      <c r="AB3" s="33" t="s">
        <v>34</v>
      </c>
      <c r="AC3" s="33" t="s">
        <v>32</v>
      </c>
      <c r="AD3" s="33" t="s">
        <v>41</v>
      </c>
      <c r="AE3" s="33" t="s">
        <v>38</v>
      </c>
      <c r="AF3" s="33" t="s">
        <v>53</v>
      </c>
    </row>
    <row r="4" spans="1:33" ht="12.75">
      <c r="A4" s="1" t="s">
        <v>0</v>
      </c>
      <c r="B4" s="17">
        <v>202.0788</v>
      </c>
      <c r="C4" s="4">
        <v>4.7124</v>
      </c>
      <c r="D4" s="9">
        <v>89.60838367166161</v>
      </c>
      <c r="E4" s="20">
        <v>24.043616328338377</v>
      </c>
      <c r="F4" s="12">
        <f>SUM(B4:E4)</f>
        <v>320.4432</v>
      </c>
      <c r="G4" s="16">
        <v>937.7195169999998</v>
      </c>
      <c r="H4" s="5">
        <v>96.79180699999999</v>
      </c>
      <c r="I4" s="13">
        <v>123.85233098406277</v>
      </c>
      <c r="J4" s="18">
        <v>375.87152749999996</v>
      </c>
      <c r="K4" s="15">
        <v>24.2</v>
      </c>
      <c r="L4" s="23">
        <v>14.1</v>
      </c>
      <c r="M4" s="23">
        <v>177.3</v>
      </c>
      <c r="N4" s="24">
        <v>14746.552787701045</v>
      </c>
      <c r="O4" s="3">
        <v>1899</v>
      </c>
      <c r="P4" s="8">
        <v>46167.4</v>
      </c>
      <c r="Q4" s="17">
        <v>1.2768</v>
      </c>
      <c r="R4" s="4">
        <v>3.0016</v>
      </c>
      <c r="S4" s="9">
        <v>9.998317613077756</v>
      </c>
      <c r="T4" s="20">
        <v>7.750399999999999</v>
      </c>
      <c r="U4" s="27">
        <v>24.7632</v>
      </c>
      <c r="V4" s="28">
        <v>34.557599999999994</v>
      </c>
      <c r="W4" s="29">
        <v>1.6631999999999998</v>
      </c>
      <c r="Z4" s="21">
        <v>3437</v>
      </c>
      <c r="AA4" s="34">
        <f>+C4+H4+O4+R4+U4+X4</f>
        <v>2028.269007</v>
      </c>
      <c r="AB4" s="35">
        <f>+Y4+V4+S4+P4+I4+D4</f>
        <v>46425.4166322688</v>
      </c>
      <c r="AC4" s="34">
        <f>+Q4+K4+G4+B4</f>
        <v>1165.2751169999997</v>
      </c>
      <c r="AD4" s="34">
        <f>+N4+M4+L4</f>
        <v>14937.952787701044</v>
      </c>
      <c r="AE4" s="35">
        <f>+W4+T4+J4+E4</f>
        <v>409.3287438283383</v>
      </c>
      <c r="AF4" s="33">
        <f>+Z4</f>
        <v>3437</v>
      </c>
      <c r="AG4" s="2">
        <f>SUM(AA4:AF4)</f>
        <v>68403.24228779817</v>
      </c>
    </row>
    <row r="5" spans="1:33" ht="12.75">
      <c r="A5" s="1" t="s">
        <v>1</v>
      </c>
      <c r="B5" s="17">
        <v>0</v>
      </c>
      <c r="C5" s="4">
        <v>0</v>
      </c>
      <c r="D5" s="9">
        <v>0</v>
      </c>
      <c r="E5" s="20">
        <v>0</v>
      </c>
      <c r="F5" s="12">
        <f aca="true" t="shared" si="0" ref="F5:F35">SUM(B5:E5)</f>
        <v>0</v>
      </c>
      <c r="G5" s="16">
        <v>21.827336999999996</v>
      </c>
      <c r="H5" s="5">
        <v>2.253027</v>
      </c>
      <c r="I5" s="13">
        <v>0</v>
      </c>
      <c r="J5" s="18">
        <v>8.7491775</v>
      </c>
      <c r="K5" s="15">
        <v>1.2</v>
      </c>
      <c r="L5" s="23">
        <v>0.12</v>
      </c>
      <c r="M5" s="23">
        <v>3.9</v>
      </c>
      <c r="N5" s="24">
        <v>220.30903551453244</v>
      </c>
      <c r="O5" s="3">
        <v>0</v>
      </c>
      <c r="P5" s="8">
        <v>0</v>
      </c>
      <c r="Q5" s="17">
        <v>0</v>
      </c>
      <c r="R5" s="4">
        <v>0</v>
      </c>
      <c r="S5" s="9">
        <v>0</v>
      </c>
      <c r="T5" s="20">
        <v>0</v>
      </c>
      <c r="U5" s="27">
        <v>0</v>
      </c>
      <c r="V5" s="28">
        <v>0</v>
      </c>
      <c r="W5" s="29">
        <v>0</v>
      </c>
      <c r="AA5" s="34">
        <f aca="true" t="shared" si="1" ref="AA5:AA35">+C5+H5+O5+R5+U5+X5</f>
        <v>2.253027</v>
      </c>
      <c r="AB5" s="35">
        <f aca="true" t="shared" si="2" ref="AB5:AB35">+Y5+V5+S5+P5+I5+D5</f>
        <v>0</v>
      </c>
      <c r="AC5" s="34">
        <f aca="true" t="shared" si="3" ref="AC5:AC35">+Q5+K5+G5+B5</f>
        <v>23.027336999999996</v>
      </c>
      <c r="AD5" s="34">
        <f aca="true" t="shared" si="4" ref="AD5:AD35">+N5+M5+L5</f>
        <v>224.32903551453245</v>
      </c>
      <c r="AE5" s="35">
        <f aca="true" t="shared" si="5" ref="AE5:AE35">+W5+T5+J5+E5</f>
        <v>8.7491775</v>
      </c>
      <c r="AF5" s="33">
        <f aca="true" t="shared" si="6" ref="AF5:AF35">+Z5</f>
        <v>0</v>
      </c>
      <c r="AG5" s="2">
        <f aca="true" t="shared" si="7" ref="AG5:AG35">SUM(AA5:AF5)</f>
        <v>258.35857701453244</v>
      </c>
    </row>
    <row r="6" spans="1:33" ht="12.75">
      <c r="A6" s="1" t="s">
        <v>2</v>
      </c>
      <c r="B6" s="17">
        <v>53.0712</v>
      </c>
      <c r="C6" s="4">
        <v>1.2376</v>
      </c>
      <c r="D6" s="9">
        <v>3.9783396219916467</v>
      </c>
      <c r="E6" s="20">
        <v>25.869660378008348</v>
      </c>
      <c r="F6" s="12">
        <f t="shared" si="0"/>
        <v>84.15679999999999</v>
      </c>
      <c r="G6" s="16">
        <v>148.08350199999998</v>
      </c>
      <c r="H6" s="5">
        <v>15.285241999999998</v>
      </c>
      <c r="I6" s="13">
        <v>19.54369035665544</v>
      </c>
      <c r="J6" s="18">
        <v>59.357164999999995</v>
      </c>
      <c r="K6" s="15">
        <v>5.1</v>
      </c>
      <c r="L6" s="23">
        <v>2.82</v>
      </c>
      <c r="M6" s="23">
        <v>76.5</v>
      </c>
      <c r="N6" s="24">
        <v>1975.7456508732155</v>
      </c>
      <c r="O6" s="3">
        <v>0</v>
      </c>
      <c r="P6" s="8">
        <v>568</v>
      </c>
      <c r="Q6" s="17">
        <v>0.19949999999999998</v>
      </c>
      <c r="R6" s="4">
        <v>0.469</v>
      </c>
      <c r="S6" s="9">
        <v>1.5610457167960168</v>
      </c>
      <c r="T6" s="20">
        <v>1.2109999999999999</v>
      </c>
      <c r="U6" s="27">
        <v>7.5978</v>
      </c>
      <c r="V6" s="28">
        <v>10.602899999999996</v>
      </c>
      <c r="W6" s="29">
        <v>0.5103</v>
      </c>
      <c r="Z6" s="30">
        <v>1234.87135815</v>
      </c>
      <c r="AA6" s="34">
        <f t="shared" si="1"/>
        <v>24.589641999999998</v>
      </c>
      <c r="AB6" s="35">
        <f t="shared" si="2"/>
        <v>603.6859756954431</v>
      </c>
      <c r="AC6" s="34">
        <f t="shared" si="3"/>
        <v>206.45420199999998</v>
      </c>
      <c r="AD6" s="34">
        <f t="shared" si="4"/>
        <v>2055.065650873216</v>
      </c>
      <c r="AE6" s="35">
        <f t="shared" si="5"/>
        <v>86.94812537800834</v>
      </c>
      <c r="AF6" s="33">
        <f t="shared" si="6"/>
        <v>1234.87135815</v>
      </c>
      <c r="AG6" s="2">
        <f t="shared" si="7"/>
        <v>4211.614954096667</v>
      </c>
    </row>
    <row r="7" spans="1:33" ht="12.75">
      <c r="A7" s="1" t="s">
        <v>3</v>
      </c>
      <c r="B7" s="17">
        <v>400.0752</v>
      </c>
      <c r="C7" s="4">
        <v>9.329600000000001</v>
      </c>
      <c r="D7" s="9">
        <v>209.44429797410785</v>
      </c>
      <c r="E7" s="20">
        <v>15.563702025892084</v>
      </c>
      <c r="F7" s="12">
        <f t="shared" si="0"/>
        <v>634.4128</v>
      </c>
      <c r="G7" s="16">
        <v>568.794723</v>
      </c>
      <c r="H7" s="5">
        <v>58.71123299999999</v>
      </c>
      <c r="I7" s="13">
        <v>75.09618138990801</v>
      </c>
      <c r="J7" s="18">
        <v>227.99327249999996</v>
      </c>
      <c r="K7" s="15">
        <v>13.6</v>
      </c>
      <c r="L7" s="23">
        <v>5.4</v>
      </c>
      <c r="M7" s="23">
        <v>153.3</v>
      </c>
      <c r="N7" s="24">
        <v>9292.225899484078</v>
      </c>
      <c r="O7" s="3">
        <v>4864</v>
      </c>
      <c r="P7" s="8">
        <v>16049</v>
      </c>
      <c r="Q7" s="17">
        <v>5.705699999999999</v>
      </c>
      <c r="R7" s="4">
        <v>13.413400000000001</v>
      </c>
      <c r="S7" s="9">
        <v>44.66260535131997</v>
      </c>
      <c r="T7" s="20">
        <v>34.63459999999999</v>
      </c>
      <c r="U7" s="27">
        <v>19.9794</v>
      </c>
      <c r="V7" s="28">
        <v>27.881699999999995</v>
      </c>
      <c r="W7" s="29">
        <v>1.3418999999999999</v>
      </c>
      <c r="Z7" s="30">
        <v>3352.0263962999998</v>
      </c>
      <c r="AA7" s="34">
        <f t="shared" si="1"/>
        <v>4965.433633000001</v>
      </c>
      <c r="AB7" s="35">
        <f t="shared" si="2"/>
        <v>16406.084784715335</v>
      </c>
      <c r="AC7" s="34">
        <f t="shared" si="3"/>
        <v>988.175623</v>
      </c>
      <c r="AD7" s="34">
        <f t="shared" si="4"/>
        <v>9450.925899484077</v>
      </c>
      <c r="AE7" s="35">
        <f t="shared" si="5"/>
        <v>279.5334745258921</v>
      </c>
      <c r="AF7" s="33">
        <f t="shared" si="6"/>
        <v>3352.0263962999998</v>
      </c>
      <c r="AG7" s="2">
        <f t="shared" si="7"/>
        <v>35442.1798110253</v>
      </c>
    </row>
    <row r="8" spans="1:33" ht="12.75">
      <c r="A8" s="1" t="s">
        <v>4</v>
      </c>
      <c r="B8" s="17">
        <v>151.0488</v>
      </c>
      <c r="C8" s="4">
        <v>3.5223999999999998</v>
      </c>
      <c r="D8" s="9">
        <v>51.75362638094548</v>
      </c>
      <c r="E8" s="20">
        <v>33.19837361905451</v>
      </c>
      <c r="F8" s="12">
        <f t="shared" si="0"/>
        <v>239.52319999999997</v>
      </c>
      <c r="G8" s="16">
        <v>60.34616699999999</v>
      </c>
      <c r="H8" s="5">
        <v>6.228956999999999</v>
      </c>
      <c r="I8" s="13">
        <v>7.976506722318042</v>
      </c>
      <c r="J8" s="18">
        <v>24.1889025</v>
      </c>
      <c r="K8" s="15">
        <v>2.7</v>
      </c>
      <c r="L8" s="23">
        <v>0.96</v>
      </c>
      <c r="M8" s="23">
        <v>8.1</v>
      </c>
      <c r="N8" s="24">
        <v>34.69362462043689</v>
      </c>
      <c r="O8" s="3">
        <v>0</v>
      </c>
      <c r="P8" s="8">
        <v>0</v>
      </c>
      <c r="Q8" s="17">
        <v>0.19949999999999998</v>
      </c>
      <c r="R8" s="4">
        <v>0.469</v>
      </c>
      <c r="S8" s="9">
        <v>1.5634311853498708</v>
      </c>
      <c r="T8" s="20">
        <v>1.2109999999999999</v>
      </c>
      <c r="U8" s="27">
        <v>2.2512</v>
      </c>
      <c r="V8" s="28">
        <v>3.1415999999999995</v>
      </c>
      <c r="W8" s="29">
        <v>0.1512</v>
      </c>
      <c r="Z8" s="30">
        <v>0</v>
      </c>
      <c r="AA8" s="34">
        <f t="shared" si="1"/>
        <v>12.471556999999997</v>
      </c>
      <c r="AB8" s="35">
        <f t="shared" si="2"/>
        <v>64.4351642886134</v>
      </c>
      <c r="AC8" s="34">
        <f t="shared" si="3"/>
        <v>214.294467</v>
      </c>
      <c r="AD8" s="34">
        <f t="shared" si="4"/>
        <v>43.753624620436895</v>
      </c>
      <c r="AE8" s="35">
        <f t="shared" si="5"/>
        <v>58.749476119054506</v>
      </c>
      <c r="AF8" s="33">
        <f t="shared" si="6"/>
        <v>0</v>
      </c>
      <c r="AG8" s="2">
        <f t="shared" si="7"/>
        <v>393.70428902810477</v>
      </c>
    </row>
    <row r="9" spans="1:33" ht="12.75">
      <c r="A9" s="1" t="s">
        <v>5</v>
      </c>
      <c r="B9" s="17">
        <v>352.107</v>
      </c>
      <c r="C9" s="4">
        <v>8.211</v>
      </c>
      <c r="D9" s="9">
        <v>165.46051694697394</v>
      </c>
      <c r="E9" s="20">
        <v>32.56948305302603</v>
      </c>
      <c r="F9" s="12">
        <f t="shared" si="0"/>
        <v>558.348</v>
      </c>
      <c r="G9" s="16">
        <v>758.3929639999998</v>
      </c>
      <c r="H9" s="5">
        <v>78.28164399999999</v>
      </c>
      <c r="I9" s="13">
        <v>100.43664849149526</v>
      </c>
      <c r="J9" s="18">
        <v>303.99102999999997</v>
      </c>
      <c r="K9" s="15">
        <v>31.1</v>
      </c>
      <c r="L9" s="23">
        <v>16.08</v>
      </c>
      <c r="M9" s="23">
        <v>237</v>
      </c>
      <c r="N9" s="24">
        <v>3493.182564405345</v>
      </c>
      <c r="O9" s="3">
        <v>0</v>
      </c>
      <c r="P9" s="8">
        <v>15816</v>
      </c>
      <c r="Q9" s="17">
        <v>9.3366</v>
      </c>
      <c r="R9" s="4">
        <v>21.9492</v>
      </c>
      <c r="S9" s="9">
        <v>73.309371339007</v>
      </c>
      <c r="T9" s="20">
        <v>56.6748</v>
      </c>
      <c r="U9" s="27">
        <v>355.6896</v>
      </c>
      <c r="V9" s="28">
        <v>496.3727999999999</v>
      </c>
      <c r="W9" s="29">
        <v>23.8896</v>
      </c>
      <c r="X9" s="27">
        <v>3309</v>
      </c>
      <c r="Y9" s="28">
        <v>641</v>
      </c>
      <c r="Z9" s="30">
        <v>1440.3917592374996</v>
      </c>
      <c r="AA9" s="34">
        <f t="shared" si="1"/>
        <v>3773.131444</v>
      </c>
      <c r="AB9" s="35">
        <f t="shared" si="2"/>
        <v>17292.57933677747</v>
      </c>
      <c r="AC9" s="34">
        <f t="shared" si="3"/>
        <v>1150.9365639999999</v>
      </c>
      <c r="AD9" s="34">
        <f t="shared" si="4"/>
        <v>3746.262564405345</v>
      </c>
      <c r="AE9" s="35">
        <f t="shared" si="5"/>
        <v>417.12491305302603</v>
      </c>
      <c r="AF9" s="33">
        <f t="shared" si="6"/>
        <v>1440.3917592374996</v>
      </c>
      <c r="AG9" s="2">
        <f t="shared" si="7"/>
        <v>27820.42658147334</v>
      </c>
    </row>
    <row r="10" spans="1:33" ht="12.75">
      <c r="A10" s="1" t="s">
        <v>6</v>
      </c>
      <c r="B10" s="17">
        <v>236.7792</v>
      </c>
      <c r="C10" s="4">
        <v>5.5216</v>
      </c>
      <c r="D10" s="9">
        <v>66.83239022242293</v>
      </c>
      <c r="E10" s="20">
        <v>66.33560977757705</v>
      </c>
      <c r="F10" s="12">
        <f t="shared" si="0"/>
        <v>375.4688</v>
      </c>
      <c r="G10" s="16">
        <v>460.94199899999995</v>
      </c>
      <c r="H10" s="5">
        <v>47.578629</v>
      </c>
      <c r="I10" s="13">
        <v>60.880372273207776</v>
      </c>
      <c r="J10" s="18">
        <v>184.7620425</v>
      </c>
      <c r="K10" s="15">
        <v>12.3</v>
      </c>
      <c r="L10" s="23">
        <v>5.58</v>
      </c>
      <c r="M10" s="23">
        <v>47.1</v>
      </c>
      <c r="N10" s="24">
        <v>2269.1631743085195</v>
      </c>
      <c r="O10" s="3">
        <v>0</v>
      </c>
      <c r="P10" s="8">
        <v>3247</v>
      </c>
      <c r="Q10" s="17">
        <v>1.7157</v>
      </c>
      <c r="R10" s="4">
        <v>4.0334</v>
      </c>
      <c r="S10" s="9">
        <v>13.43523276383231</v>
      </c>
      <c r="T10" s="20">
        <v>10.4146</v>
      </c>
      <c r="U10" s="27">
        <v>52.3404</v>
      </c>
      <c r="V10" s="28">
        <v>73.0422</v>
      </c>
      <c r="W10" s="29">
        <v>3.5154</v>
      </c>
      <c r="Z10" s="30">
        <v>2856.48828555</v>
      </c>
      <c r="AA10" s="34">
        <f t="shared" si="1"/>
        <v>109.474029</v>
      </c>
      <c r="AB10" s="35">
        <f t="shared" si="2"/>
        <v>3461.190195259463</v>
      </c>
      <c r="AC10" s="34">
        <f t="shared" si="3"/>
        <v>711.736899</v>
      </c>
      <c r="AD10" s="34">
        <f t="shared" si="4"/>
        <v>2321.8431743085193</v>
      </c>
      <c r="AE10" s="35">
        <f t="shared" si="5"/>
        <v>265.0276522775771</v>
      </c>
      <c r="AF10" s="33">
        <f t="shared" si="6"/>
        <v>2856.48828555</v>
      </c>
      <c r="AG10" s="2">
        <f t="shared" si="7"/>
        <v>9725.760235395559</v>
      </c>
    </row>
    <row r="11" spans="1:33" ht="12.75">
      <c r="A11" s="1" t="s">
        <v>7</v>
      </c>
      <c r="B11" s="17">
        <v>4.0824</v>
      </c>
      <c r="C11" s="4">
        <v>0.0952</v>
      </c>
      <c r="D11" s="9">
        <v>2.027274738580077</v>
      </c>
      <c r="E11" s="20">
        <v>0.2687252614199229</v>
      </c>
      <c r="F11" s="12">
        <f t="shared" si="0"/>
        <v>6.4736</v>
      </c>
      <c r="G11" s="16">
        <v>58.20623199999999</v>
      </c>
      <c r="H11" s="5">
        <v>6.008071999999999</v>
      </c>
      <c r="I11" s="13">
        <v>7.683903995420138</v>
      </c>
      <c r="J11" s="18">
        <v>23.331139999999998</v>
      </c>
      <c r="K11" s="15">
        <v>2.5</v>
      </c>
      <c r="L11" s="23">
        <v>1.02</v>
      </c>
      <c r="M11" s="23">
        <v>11.4</v>
      </c>
      <c r="N11" s="24">
        <v>2217.177434889039</v>
      </c>
      <c r="O11" s="3">
        <v>0</v>
      </c>
      <c r="P11" s="8">
        <v>193</v>
      </c>
      <c r="Q11" s="17">
        <v>0.0798</v>
      </c>
      <c r="R11" s="4">
        <v>0.1876</v>
      </c>
      <c r="S11" s="9">
        <v>0.6245801254542405</v>
      </c>
      <c r="T11" s="20">
        <v>0.48439999999999994</v>
      </c>
      <c r="U11" s="27">
        <v>2.2512</v>
      </c>
      <c r="V11" s="28">
        <v>3.1416</v>
      </c>
      <c r="W11" s="29">
        <v>0.1512</v>
      </c>
      <c r="Z11" s="30">
        <v>250.0309323</v>
      </c>
      <c r="AA11" s="34">
        <f t="shared" si="1"/>
        <v>8.542072</v>
      </c>
      <c r="AB11" s="35">
        <f t="shared" si="2"/>
        <v>206.47735885945445</v>
      </c>
      <c r="AC11" s="34">
        <f t="shared" si="3"/>
        <v>64.86843199999998</v>
      </c>
      <c r="AD11" s="34">
        <f t="shared" si="4"/>
        <v>2229.597434889039</v>
      </c>
      <c r="AE11" s="35">
        <f t="shared" si="5"/>
        <v>24.23546526141992</v>
      </c>
      <c r="AF11" s="33">
        <f t="shared" si="6"/>
        <v>250.0309323</v>
      </c>
      <c r="AG11" s="2">
        <f t="shared" si="7"/>
        <v>2783.7516953099134</v>
      </c>
    </row>
    <row r="12" spans="1:33" ht="12.75">
      <c r="A12" s="1" t="s">
        <v>8</v>
      </c>
      <c r="B12" s="17">
        <v>2.0412</v>
      </c>
      <c r="C12" s="4">
        <v>0.0476</v>
      </c>
      <c r="D12" s="9">
        <v>0.9279000481463648</v>
      </c>
      <c r="E12" s="20">
        <v>0.220099951853635</v>
      </c>
      <c r="F12" s="12">
        <f t="shared" si="0"/>
        <v>3.2367999999999997</v>
      </c>
      <c r="G12" s="16">
        <v>78.321621</v>
      </c>
      <c r="H12" s="5">
        <v>8.084391</v>
      </c>
      <c r="I12" s="13">
        <v>10.345574179798575</v>
      </c>
      <c r="J12" s="18">
        <v>31.394107499999997</v>
      </c>
      <c r="K12" s="15">
        <v>4.6</v>
      </c>
      <c r="L12" s="23">
        <v>1.56</v>
      </c>
      <c r="M12" s="23">
        <v>31.2</v>
      </c>
      <c r="N12" s="24">
        <v>1288.5880749415733</v>
      </c>
      <c r="O12" s="3">
        <v>0</v>
      </c>
      <c r="P12" s="8">
        <v>52</v>
      </c>
      <c r="Q12" s="17">
        <v>0.1596</v>
      </c>
      <c r="R12" s="4">
        <v>0.3752</v>
      </c>
      <c r="S12" s="9">
        <v>1.2499097156398102</v>
      </c>
      <c r="T12" s="20">
        <v>0.9687999999999999</v>
      </c>
      <c r="U12" s="27">
        <v>0.5628</v>
      </c>
      <c r="V12" s="28">
        <v>0.7853999999999998</v>
      </c>
      <c r="W12" s="29">
        <v>0.0378</v>
      </c>
      <c r="Z12" s="30">
        <v>314.71974071249997</v>
      </c>
      <c r="AA12" s="34">
        <f t="shared" si="1"/>
        <v>9.069990999999998</v>
      </c>
      <c r="AB12" s="35">
        <f t="shared" si="2"/>
        <v>65.30878394358476</v>
      </c>
      <c r="AC12" s="34">
        <f t="shared" si="3"/>
        <v>85.122421</v>
      </c>
      <c r="AD12" s="34">
        <f t="shared" si="4"/>
        <v>1321.3480749415733</v>
      </c>
      <c r="AE12" s="35">
        <f t="shared" si="5"/>
        <v>32.62080745185363</v>
      </c>
      <c r="AF12" s="33">
        <f t="shared" si="6"/>
        <v>314.71974071249997</v>
      </c>
      <c r="AG12" s="2">
        <f t="shared" si="7"/>
        <v>1828.1898190495117</v>
      </c>
    </row>
    <row r="13" spans="1:33" ht="12.75">
      <c r="A13" s="1" t="s">
        <v>9</v>
      </c>
      <c r="B13" s="17">
        <v>256.1706</v>
      </c>
      <c r="C13" s="4">
        <v>5.9738</v>
      </c>
      <c r="D13" s="9">
        <v>116.38770251112282</v>
      </c>
      <c r="E13" s="20">
        <v>27.686297488877155</v>
      </c>
      <c r="F13" s="12">
        <f t="shared" si="0"/>
        <v>406.2183999999999</v>
      </c>
      <c r="G13" s="16">
        <v>594.0459559999998</v>
      </c>
      <c r="H13" s="5">
        <v>61.31767599999999</v>
      </c>
      <c r="I13" s="13">
        <v>78.43820884122584</v>
      </c>
      <c r="J13" s="18">
        <v>238.11486999999997</v>
      </c>
      <c r="K13" s="15">
        <v>25.2</v>
      </c>
      <c r="L13" s="23">
        <v>9</v>
      </c>
      <c r="M13" s="23">
        <v>135.6</v>
      </c>
      <c r="N13" s="24">
        <v>5577.652542725018</v>
      </c>
      <c r="O13" s="3">
        <v>0</v>
      </c>
      <c r="P13" s="8">
        <v>1060</v>
      </c>
      <c r="Q13" s="17">
        <v>0.8777999999999999</v>
      </c>
      <c r="R13" s="4">
        <v>2.0636</v>
      </c>
      <c r="S13" s="9">
        <v>6.871887259402317</v>
      </c>
      <c r="T13" s="20">
        <v>5.328399999999999</v>
      </c>
      <c r="U13" s="27">
        <v>16.0398</v>
      </c>
      <c r="V13" s="28">
        <v>22.383899999999997</v>
      </c>
      <c r="W13" s="29">
        <v>1.0773</v>
      </c>
      <c r="Z13" s="30">
        <v>2104.9890504374994</v>
      </c>
      <c r="AA13" s="34">
        <f t="shared" si="1"/>
        <v>85.39487599999998</v>
      </c>
      <c r="AB13" s="35">
        <f t="shared" si="2"/>
        <v>1284.0816986117509</v>
      </c>
      <c r="AC13" s="34">
        <f t="shared" si="3"/>
        <v>876.2943559999999</v>
      </c>
      <c r="AD13" s="34">
        <f t="shared" si="4"/>
        <v>5722.252542725018</v>
      </c>
      <c r="AE13" s="35">
        <f t="shared" si="5"/>
        <v>272.2068674888771</v>
      </c>
      <c r="AF13" s="33">
        <f t="shared" si="6"/>
        <v>2104.9890504374994</v>
      </c>
      <c r="AG13" s="2">
        <f t="shared" si="7"/>
        <v>10345.219391263146</v>
      </c>
    </row>
    <row r="14" spans="1:33" ht="12.75">
      <c r="A14" s="1" t="s">
        <v>10</v>
      </c>
      <c r="B14" s="17">
        <v>151.0488</v>
      </c>
      <c r="C14" s="4">
        <v>3.5223999999999998</v>
      </c>
      <c r="D14" s="9">
        <v>69.69444439318575</v>
      </c>
      <c r="E14" s="20">
        <v>15.257555606814242</v>
      </c>
      <c r="F14" s="12">
        <f t="shared" si="0"/>
        <v>239.5232</v>
      </c>
      <c r="G14" s="16">
        <v>410.8675199999999</v>
      </c>
      <c r="H14" s="5">
        <v>42.40992</v>
      </c>
      <c r="I14" s="13">
        <v>54.30777369260712</v>
      </c>
      <c r="J14" s="18">
        <v>164.69039999999998</v>
      </c>
      <c r="K14" s="15">
        <v>15.7</v>
      </c>
      <c r="L14" s="23">
        <v>6</v>
      </c>
      <c r="M14" s="23">
        <v>171</v>
      </c>
      <c r="N14" s="24">
        <v>3042.5445447291563</v>
      </c>
      <c r="O14" s="3">
        <v>0</v>
      </c>
      <c r="P14" s="8">
        <v>236</v>
      </c>
      <c r="Q14" s="17">
        <v>0.35910000000000003</v>
      </c>
      <c r="R14" s="4">
        <v>0.8442</v>
      </c>
      <c r="S14" s="9">
        <v>2.81415762488801</v>
      </c>
      <c r="T14" s="20">
        <v>2.1798</v>
      </c>
      <c r="U14" s="27">
        <v>49.5264</v>
      </c>
      <c r="V14" s="28">
        <v>69.1152</v>
      </c>
      <c r="W14" s="29">
        <v>3.3263999999999996</v>
      </c>
      <c r="Z14" s="30">
        <v>258.18705918750004</v>
      </c>
      <c r="AA14" s="34">
        <f t="shared" si="1"/>
        <v>96.30292</v>
      </c>
      <c r="AB14" s="35">
        <f t="shared" si="2"/>
        <v>431.9315757106808</v>
      </c>
      <c r="AC14" s="34">
        <f t="shared" si="3"/>
        <v>577.9754199999999</v>
      </c>
      <c r="AD14" s="34">
        <f t="shared" si="4"/>
        <v>3219.5445447291563</v>
      </c>
      <c r="AE14" s="35">
        <f t="shared" si="5"/>
        <v>185.45415560681423</v>
      </c>
      <c r="AF14" s="33">
        <f t="shared" si="6"/>
        <v>258.18705918750004</v>
      </c>
      <c r="AG14" s="2">
        <f t="shared" si="7"/>
        <v>4769.395675234152</v>
      </c>
    </row>
    <row r="15" spans="1:33" ht="12.75">
      <c r="A15" s="1" t="s">
        <v>11</v>
      </c>
      <c r="B15" s="17">
        <v>219.42899999999997</v>
      </c>
      <c r="C15" s="4">
        <v>5.116999999999999</v>
      </c>
      <c r="D15" s="9">
        <v>106.32299923835178</v>
      </c>
      <c r="E15" s="20">
        <v>17.087000761648216</v>
      </c>
      <c r="F15" s="12">
        <f t="shared" si="0"/>
        <v>347.95599999999996</v>
      </c>
      <c r="G15" s="16">
        <v>636.4166689999998</v>
      </c>
      <c r="H15" s="5">
        <v>65.691199</v>
      </c>
      <c r="I15" s="13">
        <v>84.03877682903446</v>
      </c>
      <c r="J15" s="18">
        <v>255.0985675</v>
      </c>
      <c r="K15" s="15">
        <v>17.4</v>
      </c>
      <c r="L15" s="23">
        <v>9.24</v>
      </c>
      <c r="M15" s="23">
        <v>121.5</v>
      </c>
      <c r="N15" s="24">
        <v>9776.038528017129</v>
      </c>
      <c r="O15" s="3">
        <v>3924</v>
      </c>
      <c r="P15" s="8">
        <v>34120</v>
      </c>
      <c r="Q15" s="17">
        <v>0.7979999999999999</v>
      </c>
      <c r="R15" s="4">
        <v>1.876</v>
      </c>
      <c r="S15" s="9">
        <v>6.247609736858427</v>
      </c>
      <c r="T15" s="20">
        <v>4.843999999999999</v>
      </c>
      <c r="U15" s="27">
        <v>20.2608</v>
      </c>
      <c r="V15" s="28">
        <v>28.2744</v>
      </c>
      <c r="W15" s="29">
        <v>1.3608000000000002</v>
      </c>
      <c r="Z15" s="30">
        <v>4486.616906324999</v>
      </c>
      <c r="AA15" s="34">
        <f t="shared" si="1"/>
        <v>4016.9449990000003</v>
      </c>
      <c r="AB15" s="35">
        <f t="shared" si="2"/>
        <v>34344.88378580424</v>
      </c>
      <c r="AC15" s="34">
        <f t="shared" si="3"/>
        <v>874.0436689999998</v>
      </c>
      <c r="AD15" s="34">
        <f t="shared" si="4"/>
        <v>9906.778528017128</v>
      </c>
      <c r="AE15" s="35">
        <f t="shared" si="5"/>
        <v>278.3903682616482</v>
      </c>
      <c r="AF15" s="33">
        <f t="shared" si="6"/>
        <v>4486.616906324999</v>
      </c>
      <c r="AG15" s="2">
        <f t="shared" si="7"/>
        <v>53907.658256408016</v>
      </c>
    </row>
    <row r="16" spans="1:33" ht="12.75">
      <c r="A16" s="1" t="s">
        <v>12</v>
      </c>
      <c r="B16" s="17">
        <v>1067.5475999999999</v>
      </c>
      <c r="C16" s="4">
        <v>24.8948</v>
      </c>
      <c r="D16" s="9">
        <v>417.0913239302639</v>
      </c>
      <c r="E16" s="20">
        <v>183.31267606973591</v>
      </c>
      <c r="F16" s="12">
        <f t="shared" si="0"/>
        <v>1692.8464</v>
      </c>
      <c r="G16" s="16">
        <v>1271.12139</v>
      </c>
      <c r="H16" s="5">
        <v>131.20569</v>
      </c>
      <c r="I16" s="13">
        <v>168.23199684725466</v>
      </c>
      <c r="J16" s="18">
        <v>509.51092499999993</v>
      </c>
      <c r="K16" s="15">
        <v>58.2</v>
      </c>
      <c r="L16" s="23">
        <v>33.24</v>
      </c>
      <c r="M16" s="23">
        <v>456.9</v>
      </c>
      <c r="N16" s="24">
        <v>6400.81756843881</v>
      </c>
      <c r="O16" s="3">
        <v>0</v>
      </c>
      <c r="P16" s="8">
        <v>27574</v>
      </c>
      <c r="Q16" s="17">
        <v>14.164499999999999</v>
      </c>
      <c r="R16" s="4">
        <v>33.299</v>
      </c>
      <c r="S16" s="9">
        <v>111.14646302253263</v>
      </c>
      <c r="T16" s="20">
        <v>85.981</v>
      </c>
      <c r="U16" s="27">
        <v>381.297</v>
      </c>
      <c r="V16" s="28">
        <v>532.1084999999998</v>
      </c>
      <c r="W16" s="29">
        <v>25.609499999999997</v>
      </c>
      <c r="Z16" s="30">
        <v>3907.97086065</v>
      </c>
      <c r="AA16" s="34">
        <f t="shared" si="1"/>
        <v>570.69649</v>
      </c>
      <c r="AB16" s="35">
        <f t="shared" si="2"/>
        <v>28802.578283800052</v>
      </c>
      <c r="AC16" s="34">
        <f t="shared" si="3"/>
        <v>2411.03349</v>
      </c>
      <c r="AD16" s="34">
        <f t="shared" si="4"/>
        <v>6890.957568438809</v>
      </c>
      <c r="AE16" s="35">
        <f t="shared" si="5"/>
        <v>804.4141010697358</v>
      </c>
      <c r="AF16" s="33">
        <f t="shared" si="6"/>
        <v>3907.97086065</v>
      </c>
      <c r="AG16" s="2">
        <f t="shared" si="7"/>
        <v>43387.65079395859</v>
      </c>
    </row>
    <row r="17" spans="1:33" ht="12.75">
      <c r="A17" s="1" t="s">
        <v>13</v>
      </c>
      <c r="B17" s="17">
        <v>0</v>
      </c>
      <c r="C17" s="4">
        <v>0</v>
      </c>
      <c r="D17" s="9">
        <v>0</v>
      </c>
      <c r="E17" s="20">
        <v>0</v>
      </c>
      <c r="F17" s="12">
        <f t="shared" si="0"/>
        <v>0</v>
      </c>
      <c r="G17" s="16">
        <v>8.987726999999998</v>
      </c>
      <c r="H17" s="5">
        <v>0.9277169999999999</v>
      </c>
      <c r="I17" s="13">
        <v>1.186143</v>
      </c>
      <c r="J17" s="18">
        <v>3.6026024999999997</v>
      </c>
      <c r="K17" s="15">
        <v>0.9</v>
      </c>
      <c r="L17" s="23">
        <v>0.24</v>
      </c>
      <c r="M17" s="23">
        <v>5.1</v>
      </c>
      <c r="N17" s="24">
        <v>172.58025577328254</v>
      </c>
      <c r="O17" s="3">
        <v>0</v>
      </c>
      <c r="P17" s="8">
        <v>0</v>
      </c>
      <c r="Q17" s="17">
        <v>0</v>
      </c>
      <c r="R17" s="4">
        <v>0</v>
      </c>
      <c r="S17" s="9">
        <v>0</v>
      </c>
      <c r="T17" s="20">
        <v>0</v>
      </c>
      <c r="U17" s="27">
        <v>0</v>
      </c>
      <c r="V17" s="28">
        <v>0</v>
      </c>
      <c r="W17" s="29">
        <v>0</v>
      </c>
      <c r="Z17" s="30"/>
      <c r="AA17" s="34">
        <f t="shared" si="1"/>
        <v>0.9277169999999999</v>
      </c>
      <c r="AB17" s="35">
        <f t="shared" si="2"/>
        <v>1.186143</v>
      </c>
      <c r="AC17" s="34">
        <f t="shared" si="3"/>
        <v>9.887726999999998</v>
      </c>
      <c r="AD17" s="34">
        <f t="shared" si="4"/>
        <v>177.92025577328255</v>
      </c>
      <c r="AE17" s="35">
        <f t="shared" si="5"/>
        <v>3.6026024999999997</v>
      </c>
      <c r="AF17" s="33">
        <f t="shared" si="6"/>
        <v>0</v>
      </c>
      <c r="AG17" s="2">
        <f t="shared" si="7"/>
        <v>193.52444527328254</v>
      </c>
    </row>
    <row r="18" spans="1:33" ht="12.75">
      <c r="A18" s="1" t="s">
        <v>14</v>
      </c>
      <c r="B18" s="17">
        <v>0</v>
      </c>
      <c r="C18" s="4">
        <v>0</v>
      </c>
      <c r="D18" s="9">
        <v>0</v>
      </c>
      <c r="E18" s="20">
        <v>0</v>
      </c>
      <c r="F18" s="12">
        <f t="shared" si="0"/>
        <v>0</v>
      </c>
      <c r="G18" s="16">
        <v>31.243050999999998</v>
      </c>
      <c r="H18" s="5">
        <v>3.2249209999999997</v>
      </c>
      <c r="I18" s="13">
        <v>4.123259</v>
      </c>
      <c r="J18" s="18">
        <v>12.523332499999999</v>
      </c>
      <c r="K18" s="15">
        <v>1.6</v>
      </c>
      <c r="L18" s="23">
        <v>0.36</v>
      </c>
      <c r="M18" s="23">
        <v>6.6</v>
      </c>
      <c r="N18" s="24">
        <v>305.1697631021729</v>
      </c>
      <c r="O18" s="3">
        <v>0</v>
      </c>
      <c r="P18" s="8">
        <v>0</v>
      </c>
      <c r="Q18" s="17">
        <v>0</v>
      </c>
      <c r="R18" s="4">
        <v>0</v>
      </c>
      <c r="S18" s="9">
        <v>0</v>
      </c>
      <c r="T18" s="20">
        <v>0</v>
      </c>
      <c r="U18" s="27">
        <v>0</v>
      </c>
      <c r="V18" s="28">
        <v>0</v>
      </c>
      <c r="W18" s="29">
        <v>0</v>
      </c>
      <c r="Z18" s="30">
        <v>13.949902499999999</v>
      </c>
      <c r="AA18" s="34">
        <f t="shared" si="1"/>
        <v>3.2249209999999997</v>
      </c>
      <c r="AB18" s="35">
        <f t="shared" si="2"/>
        <v>4.123259</v>
      </c>
      <c r="AC18" s="34">
        <f t="shared" si="3"/>
        <v>32.843050999999996</v>
      </c>
      <c r="AD18" s="34">
        <f t="shared" si="4"/>
        <v>312.12976310217294</v>
      </c>
      <c r="AE18" s="35">
        <f t="shared" si="5"/>
        <v>12.523332499999999</v>
      </c>
      <c r="AF18" s="33">
        <f t="shared" si="6"/>
        <v>13.949902499999999</v>
      </c>
      <c r="AG18" s="2">
        <f t="shared" si="7"/>
        <v>378.79422910217295</v>
      </c>
    </row>
    <row r="19" spans="1:33" ht="12.75">
      <c r="A19" s="1" t="s">
        <v>15</v>
      </c>
      <c r="B19" s="17">
        <v>0</v>
      </c>
      <c r="C19" s="4">
        <v>0</v>
      </c>
      <c r="D19" s="9">
        <v>0</v>
      </c>
      <c r="E19" s="20">
        <v>0</v>
      </c>
      <c r="F19" s="12">
        <f t="shared" si="0"/>
        <v>0</v>
      </c>
      <c r="G19" s="16">
        <v>6.419804999999998</v>
      </c>
      <c r="H19" s="5">
        <v>0.662655</v>
      </c>
      <c r="I19" s="13">
        <v>0</v>
      </c>
      <c r="J19" s="18">
        <v>2.5732874999999997</v>
      </c>
      <c r="K19" s="15">
        <v>0.6</v>
      </c>
      <c r="L19" s="23">
        <v>0.24</v>
      </c>
      <c r="M19" s="23">
        <v>2.1</v>
      </c>
      <c r="N19" s="24">
        <v>61.839441772019086</v>
      </c>
      <c r="O19" s="3">
        <v>0</v>
      </c>
      <c r="P19" s="8">
        <v>0</v>
      </c>
      <c r="Q19" s="17">
        <v>0</v>
      </c>
      <c r="R19" s="4">
        <v>0</v>
      </c>
      <c r="S19" s="9">
        <v>0</v>
      </c>
      <c r="T19" s="20">
        <v>0</v>
      </c>
      <c r="U19" s="27">
        <v>0</v>
      </c>
      <c r="V19" s="28">
        <v>0</v>
      </c>
      <c r="W19" s="29">
        <v>0</v>
      </c>
      <c r="Z19" s="30"/>
      <c r="AA19" s="34">
        <f t="shared" si="1"/>
        <v>0.662655</v>
      </c>
      <c r="AB19" s="35">
        <f t="shared" si="2"/>
        <v>0</v>
      </c>
      <c r="AC19" s="34">
        <f t="shared" si="3"/>
        <v>7.019804999999998</v>
      </c>
      <c r="AD19" s="34">
        <f t="shared" si="4"/>
        <v>64.17944177201909</v>
      </c>
      <c r="AE19" s="35">
        <f t="shared" si="5"/>
        <v>2.5732874999999997</v>
      </c>
      <c r="AF19" s="33">
        <f t="shared" si="6"/>
        <v>0</v>
      </c>
      <c r="AG19" s="2">
        <f t="shared" si="7"/>
        <v>74.43518927201909</v>
      </c>
    </row>
    <row r="20" spans="1:33" ht="12.75">
      <c r="A20" s="1" t="s">
        <v>16</v>
      </c>
      <c r="B20" s="17">
        <v>0</v>
      </c>
      <c r="C20" s="4">
        <v>0</v>
      </c>
      <c r="D20" s="9">
        <v>0</v>
      </c>
      <c r="E20" s="20">
        <v>0</v>
      </c>
      <c r="F20" s="12">
        <f t="shared" si="0"/>
        <v>0</v>
      </c>
      <c r="G20" s="16">
        <v>9.843701</v>
      </c>
      <c r="H20" s="5">
        <v>1.016071</v>
      </c>
      <c r="I20" s="13">
        <v>1.2991089999999998</v>
      </c>
      <c r="J20" s="18">
        <v>3.9457074999999993</v>
      </c>
      <c r="K20" s="15">
        <v>1</v>
      </c>
      <c r="L20" s="23">
        <v>0.18</v>
      </c>
      <c r="M20" s="23">
        <v>3.3</v>
      </c>
      <c r="N20" s="24">
        <v>241.68328230679964</v>
      </c>
      <c r="O20" s="3">
        <v>0</v>
      </c>
      <c r="P20" s="8">
        <v>0</v>
      </c>
      <c r="Q20" s="17">
        <v>0</v>
      </c>
      <c r="R20" s="4">
        <v>0</v>
      </c>
      <c r="S20" s="9">
        <v>0</v>
      </c>
      <c r="T20" s="20">
        <v>0</v>
      </c>
      <c r="U20" s="27">
        <v>0</v>
      </c>
      <c r="V20" s="28">
        <v>0</v>
      </c>
      <c r="W20" s="29">
        <v>0</v>
      </c>
      <c r="Z20" s="30"/>
      <c r="AA20" s="34">
        <f t="shared" si="1"/>
        <v>1.016071</v>
      </c>
      <c r="AB20" s="35">
        <f t="shared" si="2"/>
        <v>1.2991089999999998</v>
      </c>
      <c r="AC20" s="34">
        <f t="shared" si="3"/>
        <v>10.843701</v>
      </c>
      <c r="AD20" s="34">
        <f t="shared" si="4"/>
        <v>245.16328230679966</v>
      </c>
      <c r="AE20" s="35">
        <f t="shared" si="5"/>
        <v>3.9457074999999993</v>
      </c>
      <c r="AF20" s="33">
        <f t="shared" si="6"/>
        <v>0</v>
      </c>
      <c r="AG20" s="2">
        <f t="shared" si="7"/>
        <v>262.2678708067997</v>
      </c>
    </row>
    <row r="21" spans="1:33" ht="12.75">
      <c r="A21" s="1" t="s">
        <v>17</v>
      </c>
      <c r="B21" s="17">
        <v>238.8204</v>
      </c>
      <c r="C21" s="4">
        <v>5.5692</v>
      </c>
      <c r="D21" s="9">
        <v>129.93216486887061</v>
      </c>
      <c r="E21" s="20">
        <v>4.383835131129369</v>
      </c>
      <c r="F21" s="12">
        <f t="shared" si="0"/>
        <v>378.7056</v>
      </c>
      <c r="G21" s="16">
        <v>228.54505799999995</v>
      </c>
      <c r="H21" s="5">
        <v>23.590517999999996</v>
      </c>
      <c r="I21" s="13">
        <v>30.194930550608206</v>
      </c>
      <c r="J21" s="18">
        <v>91.60903499999999</v>
      </c>
      <c r="K21" s="15">
        <v>5.9</v>
      </c>
      <c r="L21" s="23">
        <v>1.86</v>
      </c>
      <c r="M21" s="23">
        <v>52.5</v>
      </c>
      <c r="N21" s="24">
        <v>7089.94267999345</v>
      </c>
      <c r="O21" s="3">
        <v>2543</v>
      </c>
      <c r="P21" s="8">
        <v>8562</v>
      </c>
      <c r="Q21" s="17">
        <v>0.7979999999999999</v>
      </c>
      <c r="R21" s="4">
        <v>1.876</v>
      </c>
      <c r="S21" s="9">
        <v>6.250833297625981</v>
      </c>
      <c r="T21" s="20">
        <v>4.843999999999999</v>
      </c>
      <c r="U21" s="27">
        <v>7.8792</v>
      </c>
      <c r="V21" s="28">
        <v>10.9956</v>
      </c>
      <c r="W21" s="29">
        <v>0.5292</v>
      </c>
      <c r="Z21" s="30">
        <v>1894.8210387749998</v>
      </c>
      <c r="AA21" s="34">
        <f t="shared" si="1"/>
        <v>2581.914918</v>
      </c>
      <c r="AB21" s="35">
        <f t="shared" si="2"/>
        <v>8739.373528717104</v>
      </c>
      <c r="AC21" s="34">
        <f t="shared" si="3"/>
        <v>474.06345799999997</v>
      </c>
      <c r="AD21" s="34">
        <f t="shared" si="4"/>
        <v>7144.30267999345</v>
      </c>
      <c r="AE21" s="35">
        <f t="shared" si="5"/>
        <v>101.36607013112936</v>
      </c>
      <c r="AF21" s="33">
        <f t="shared" si="6"/>
        <v>1894.8210387749998</v>
      </c>
      <c r="AG21" s="2">
        <f t="shared" si="7"/>
        <v>20935.841693616687</v>
      </c>
    </row>
    <row r="22" spans="1:33" ht="12.75">
      <c r="A22" s="1" t="s">
        <v>18</v>
      </c>
      <c r="B22" s="17">
        <v>451.1052</v>
      </c>
      <c r="C22" s="4">
        <v>10.5196</v>
      </c>
      <c r="D22" s="9">
        <v>183.0854143714139</v>
      </c>
      <c r="E22" s="20">
        <v>70.62258562858605</v>
      </c>
      <c r="F22" s="12">
        <f t="shared" si="0"/>
        <v>715.3328</v>
      </c>
      <c r="G22" s="16">
        <v>617.157254</v>
      </c>
      <c r="H22" s="5">
        <v>63.703233999999995</v>
      </c>
      <c r="I22" s="13">
        <v>81.57674758379474</v>
      </c>
      <c r="J22" s="18">
        <v>247.378705</v>
      </c>
      <c r="K22" s="15">
        <v>24.7</v>
      </c>
      <c r="L22" s="23">
        <v>7.74</v>
      </c>
      <c r="M22" s="23">
        <v>98.1</v>
      </c>
      <c r="N22" s="24">
        <v>2542.5333218495443</v>
      </c>
      <c r="O22" s="3">
        <v>0</v>
      </c>
      <c r="P22" s="8">
        <v>8315</v>
      </c>
      <c r="Q22" s="17">
        <v>1.8354000000000001</v>
      </c>
      <c r="R22" s="4">
        <v>4.3148</v>
      </c>
      <c r="S22" s="9">
        <v>14.383815402049255</v>
      </c>
      <c r="T22" s="20">
        <v>11.1412</v>
      </c>
      <c r="U22" s="27">
        <v>79.07339999999999</v>
      </c>
      <c r="V22" s="28">
        <v>110.34869999999998</v>
      </c>
      <c r="W22" s="29">
        <v>5.3109</v>
      </c>
      <c r="Z22" s="30">
        <v>5418.936173512499</v>
      </c>
      <c r="AA22" s="34">
        <f t="shared" si="1"/>
        <v>157.611034</v>
      </c>
      <c r="AB22" s="35">
        <f t="shared" si="2"/>
        <v>8704.394677357257</v>
      </c>
      <c r="AC22" s="34">
        <f t="shared" si="3"/>
        <v>1094.797854</v>
      </c>
      <c r="AD22" s="34">
        <f t="shared" si="4"/>
        <v>2648.373321849544</v>
      </c>
      <c r="AE22" s="35">
        <f t="shared" si="5"/>
        <v>334.453390628586</v>
      </c>
      <c r="AF22" s="33">
        <f t="shared" si="6"/>
        <v>5418.936173512499</v>
      </c>
      <c r="AG22" s="2">
        <f t="shared" si="7"/>
        <v>18358.566451347884</v>
      </c>
    </row>
    <row r="23" spans="1:33" ht="12.75">
      <c r="A23" s="1" t="s">
        <v>19</v>
      </c>
      <c r="B23" s="17">
        <v>72.4626</v>
      </c>
      <c r="C23" s="4">
        <v>1.6898</v>
      </c>
      <c r="D23" s="9">
        <v>34.25873536304983</v>
      </c>
      <c r="E23" s="20">
        <v>6.495264636950166</v>
      </c>
      <c r="F23" s="12">
        <f t="shared" si="0"/>
        <v>114.90639999999999</v>
      </c>
      <c r="G23" s="16">
        <v>701.8986799999999</v>
      </c>
      <c r="H23" s="5">
        <v>72.45027999999999</v>
      </c>
      <c r="I23" s="13">
        <v>92.65529627376972</v>
      </c>
      <c r="J23" s="18">
        <v>281.3461</v>
      </c>
      <c r="K23" s="15">
        <v>14.6</v>
      </c>
      <c r="L23" s="23">
        <v>7.26</v>
      </c>
      <c r="M23" s="23">
        <v>85.8</v>
      </c>
      <c r="N23" s="24">
        <v>6686.857754184243</v>
      </c>
      <c r="O23" s="3">
        <v>0</v>
      </c>
      <c r="P23" s="8">
        <v>5565</v>
      </c>
      <c r="Q23" s="17">
        <v>1.3167</v>
      </c>
      <c r="R23" s="4">
        <v>3.0954</v>
      </c>
      <c r="S23" s="9">
        <v>10.305177679083023</v>
      </c>
      <c r="T23" s="20">
        <v>7.9925999999999995</v>
      </c>
      <c r="U23" s="27">
        <v>31.5168</v>
      </c>
      <c r="V23" s="28">
        <v>43.982399999999984</v>
      </c>
      <c r="W23" s="29">
        <v>2.1168</v>
      </c>
      <c r="Z23" s="30">
        <v>2109.3143326874997</v>
      </c>
      <c r="AA23" s="34">
        <f t="shared" si="1"/>
        <v>108.75228</v>
      </c>
      <c r="AB23" s="35">
        <f t="shared" si="2"/>
        <v>5746.201609315903</v>
      </c>
      <c r="AC23" s="34">
        <f t="shared" si="3"/>
        <v>790.2779799999998</v>
      </c>
      <c r="AD23" s="34">
        <f t="shared" si="4"/>
        <v>6779.917754184244</v>
      </c>
      <c r="AE23" s="35">
        <f t="shared" si="5"/>
        <v>297.9507646369501</v>
      </c>
      <c r="AF23" s="33">
        <f t="shared" si="6"/>
        <v>2109.3143326874997</v>
      </c>
      <c r="AG23" s="2">
        <f t="shared" si="7"/>
        <v>15832.414720824596</v>
      </c>
    </row>
    <row r="24" spans="1:33" ht="12.75">
      <c r="A24" s="1" t="s">
        <v>20</v>
      </c>
      <c r="B24" s="17">
        <v>0.6292</v>
      </c>
      <c r="C24" s="4">
        <v>0.0476</v>
      </c>
      <c r="D24" s="9">
        <v>0.13579999999999998</v>
      </c>
      <c r="E24" s="20">
        <v>0.0238</v>
      </c>
      <c r="F24" s="12">
        <f t="shared" si="0"/>
        <v>0.8364</v>
      </c>
      <c r="G24" s="16">
        <v>2.5679219999999994</v>
      </c>
      <c r="H24" s="5">
        <v>0.26506199999999996</v>
      </c>
      <c r="I24" s="13">
        <v>0</v>
      </c>
      <c r="J24" s="18">
        <v>1.029315</v>
      </c>
      <c r="K24" s="15">
        <v>0.3</v>
      </c>
      <c r="L24" s="23">
        <v>0.06</v>
      </c>
      <c r="M24" s="23">
        <v>1.8</v>
      </c>
      <c r="N24" s="24">
        <v>77.51462829986173</v>
      </c>
      <c r="O24" s="3">
        <v>0</v>
      </c>
      <c r="P24" s="8">
        <v>0</v>
      </c>
      <c r="Q24" s="17">
        <v>0.0399</v>
      </c>
      <c r="R24" s="4">
        <v>0.0938</v>
      </c>
      <c r="S24" s="9">
        <v>0</v>
      </c>
      <c r="T24" s="20">
        <v>0.24219999999999997</v>
      </c>
      <c r="U24" s="27">
        <v>0</v>
      </c>
      <c r="V24" s="28">
        <v>0</v>
      </c>
      <c r="W24" s="29">
        <v>0</v>
      </c>
      <c r="Z24" s="30"/>
      <c r="AA24" s="34">
        <f t="shared" si="1"/>
        <v>0.406462</v>
      </c>
      <c r="AB24" s="35">
        <f t="shared" si="2"/>
        <v>0.13579999999999998</v>
      </c>
      <c r="AC24" s="34">
        <f t="shared" si="3"/>
        <v>3.5370219999999994</v>
      </c>
      <c r="AD24" s="34">
        <f t="shared" si="4"/>
        <v>79.37462829986173</v>
      </c>
      <c r="AE24" s="35">
        <f t="shared" si="5"/>
        <v>1.295315</v>
      </c>
      <c r="AF24" s="33">
        <f t="shared" si="6"/>
        <v>0</v>
      </c>
      <c r="AG24" s="2">
        <f t="shared" si="7"/>
        <v>84.74922729986173</v>
      </c>
    </row>
    <row r="25" spans="1:33" ht="12.75">
      <c r="A25" s="1" t="s">
        <v>21</v>
      </c>
      <c r="B25" s="17">
        <v>669.5136</v>
      </c>
      <c r="C25" s="4">
        <v>15.6128</v>
      </c>
      <c r="D25" s="9">
        <v>194.56614101170896</v>
      </c>
      <c r="E25" s="20">
        <v>181.97785898829096</v>
      </c>
      <c r="F25" s="12">
        <f t="shared" si="0"/>
        <v>1061.6704</v>
      </c>
      <c r="G25" s="16">
        <v>955.694971</v>
      </c>
      <c r="H25" s="5">
        <v>98.647241</v>
      </c>
      <c r="I25" s="13">
        <v>126.29611000347319</v>
      </c>
      <c r="J25" s="18">
        <v>383.0767325</v>
      </c>
      <c r="K25" s="15">
        <v>26.2</v>
      </c>
      <c r="L25" s="23">
        <v>15.42</v>
      </c>
      <c r="M25" s="23">
        <v>199.8</v>
      </c>
      <c r="N25" s="24">
        <v>10048.697015907168</v>
      </c>
      <c r="O25" s="3">
        <v>0</v>
      </c>
      <c r="P25" s="8">
        <v>10293</v>
      </c>
      <c r="Q25" s="17">
        <v>2.0747999999999998</v>
      </c>
      <c r="R25" s="4">
        <v>4.877599999999999</v>
      </c>
      <c r="S25" s="9">
        <v>16.256226362006053</v>
      </c>
      <c r="T25" s="20">
        <v>12.5944</v>
      </c>
      <c r="U25" s="27">
        <v>59.9382</v>
      </c>
      <c r="V25" s="28">
        <v>83.64509999999999</v>
      </c>
      <c r="W25" s="29">
        <v>4.0257</v>
      </c>
      <c r="X25" s="27">
        <v>14500</v>
      </c>
      <c r="Y25" s="28"/>
      <c r="Z25" s="30">
        <v>2478.8698241249995</v>
      </c>
      <c r="AA25" s="34">
        <f t="shared" si="1"/>
        <v>14679.075841</v>
      </c>
      <c r="AB25" s="35">
        <f t="shared" si="2"/>
        <v>10713.763577377187</v>
      </c>
      <c r="AC25" s="34">
        <f t="shared" si="3"/>
        <v>1653.483371</v>
      </c>
      <c r="AD25" s="34">
        <f t="shared" si="4"/>
        <v>10263.917015907167</v>
      </c>
      <c r="AE25" s="35">
        <f t="shared" si="5"/>
        <v>581.6746914882909</v>
      </c>
      <c r="AF25" s="33">
        <f t="shared" si="6"/>
        <v>2478.8698241249995</v>
      </c>
      <c r="AG25" s="2">
        <f t="shared" si="7"/>
        <v>40370.78432089765</v>
      </c>
    </row>
    <row r="26" spans="1:33" ht="12.75">
      <c r="A26" s="1" t="s">
        <v>22</v>
      </c>
      <c r="B26" s="17">
        <v>0</v>
      </c>
      <c r="C26" s="4">
        <v>0</v>
      </c>
      <c r="D26" s="9">
        <v>0</v>
      </c>
      <c r="E26" s="20">
        <v>0</v>
      </c>
      <c r="F26" s="12">
        <f t="shared" si="0"/>
        <v>0</v>
      </c>
      <c r="G26" s="16">
        <v>12.411622999999999</v>
      </c>
      <c r="H26" s="5">
        <v>1.2811329999999999</v>
      </c>
      <c r="I26" s="13">
        <v>1.6380070000000002</v>
      </c>
      <c r="J26" s="18">
        <v>4.9750225</v>
      </c>
      <c r="K26" s="15">
        <v>0.5</v>
      </c>
      <c r="L26" s="23">
        <v>0.24</v>
      </c>
      <c r="M26" s="23">
        <v>6.3</v>
      </c>
      <c r="N26" s="24">
        <v>281.705836636119</v>
      </c>
      <c r="O26" s="3">
        <v>0</v>
      </c>
      <c r="P26" s="8">
        <v>0</v>
      </c>
      <c r="Q26" s="17">
        <v>0</v>
      </c>
      <c r="R26" s="4">
        <v>0</v>
      </c>
      <c r="S26" s="9">
        <v>0</v>
      </c>
      <c r="T26" s="20">
        <v>0</v>
      </c>
      <c r="U26" s="27">
        <v>0</v>
      </c>
      <c r="V26" s="28">
        <v>0</v>
      </c>
      <c r="W26" s="29">
        <v>0</v>
      </c>
      <c r="Z26" s="30">
        <v>5.829809999999999</v>
      </c>
      <c r="AA26" s="34">
        <f t="shared" si="1"/>
        <v>1.2811329999999999</v>
      </c>
      <c r="AB26" s="35">
        <f t="shared" si="2"/>
        <v>1.6380070000000002</v>
      </c>
      <c r="AC26" s="34">
        <f t="shared" si="3"/>
        <v>12.911622999999999</v>
      </c>
      <c r="AD26" s="34">
        <f t="shared" si="4"/>
        <v>288.245836636119</v>
      </c>
      <c r="AE26" s="35">
        <f t="shared" si="5"/>
        <v>4.9750225</v>
      </c>
      <c r="AF26" s="33">
        <f t="shared" si="6"/>
        <v>5.829809999999999</v>
      </c>
      <c r="AG26" s="2">
        <f t="shared" si="7"/>
        <v>314.88143213611903</v>
      </c>
    </row>
    <row r="27" spans="1:33" ht="12.75">
      <c r="A27" s="1" t="s">
        <v>23</v>
      </c>
      <c r="B27" s="17">
        <v>181.6668</v>
      </c>
      <c r="C27" s="4">
        <v>4.2364</v>
      </c>
      <c r="D27" s="9">
        <v>82.7748610168091</v>
      </c>
      <c r="E27" s="20">
        <v>19.397138983190892</v>
      </c>
      <c r="F27" s="12">
        <f t="shared" si="0"/>
        <v>288.0752</v>
      </c>
      <c r="G27" s="16">
        <v>1438.8922939999995</v>
      </c>
      <c r="H27" s="5">
        <v>148.52307399999998</v>
      </c>
      <c r="I27" s="13">
        <v>190.06581901689344</v>
      </c>
      <c r="J27" s="18">
        <v>576.7595049999999</v>
      </c>
      <c r="K27" s="15">
        <v>36</v>
      </c>
      <c r="L27" s="23">
        <v>21.3</v>
      </c>
      <c r="M27" s="23">
        <v>292.8</v>
      </c>
      <c r="N27" s="24">
        <v>20033.874824307222</v>
      </c>
      <c r="O27" s="3">
        <v>0</v>
      </c>
      <c r="P27" s="8">
        <v>35688</v>
      </c>
      <c r="Q27" s="17">
        <v>4.7481</v>
      </c>
      <c r="R27" s="4">
        <v>11.1622</v>
      </c>
      <c r="S27" s="9">
        <v>37.18505403721059</v>
      </c>
      <c r="T27" s="20">
        <v>28.821799999999996</v>
      </c>
      <c r="U27" s="27">
        <v>51.2148</v>
      </c>
      <c r="V27" s="28">
        <v>71.47139999999999</v>
      </c>
      <c r="W27" s="29">
        <v>3.4398</v>
      </c>
      <c r="Z27" s="30">
        <v>9796.356756374998</v>
      </c>
      <c r="AA27" s="34">
        <f t="shared" si="1"/>
        <v>215.136474</v>
      </c>
      <c r="AB27" s="35">
        <f t="shared" si="2"/>
        <v>36069.49713407091</v>
      </c>
      <c r="AC27" s="34">
        <f t="shared" si="3"/>
        <v>1661.3071939999995</v>
      </c>
      <c r="AD27" s="34">
        <f t="shared" si="4"/>
        <v>20347.97482430722</v>
      </c>
      <c r="AE27" s="35">
        <f t="shared" si="5"/>
        <v>628.4182439831908</v>
      </c>
      <c r="AF27" s="33">
        <f t="shared" si="6"/>
        <v>9796.356756374998</v>
      </c>
      <c r="AG27" s="2">
        <f t="shared" si="7"/>
        <v>68718.69062673632</v>
      </c>
    </row>
    <row r="28" spans="1:33" ht="12.75">
      <c r="A28" s="1" t="s">
        <v>24</v>
      </c>
      <c r="B28" s="17">
        <v>319.44780000000003</v>
      </c>
      <c r="C28" s="4">
        <v>7.449400000000001</v>
      </c>
      <c r="D28" s="9">
        <v>123.9321682527042</v>
      </c>
      <c r="E28" s="20">
        <v>55.72983174729576</v>
      </c>
      <c r="F28" s="12">
        <f t="shared" si="0"/>
        <v>506.55920000000003</v>
      </c>
      <c r="G28" s="16">
        <v>600.8937479999998</v>
      </c>
      <c r="H28" s="5">
        <v>62.02450799999999</v>
      </c>
      <c r="I28" s="13">
        <v>79.35676891595884</v>
      </c>
      <c r="J28" s="18">
        <v>240.85970999999998</v>
      </c>
      <c r="K28" s="15">
        <v>14.4</v>
      </c>
      <c r="L28" s="23">
        <v>9.54</v>
      </c>
      <c r="M28" s="23">
        <v>228.3</v>
      </c>
      <c r="N28" s="24">
        <v>8762.808322642224</v>
      </c>
      <c r="O28" s="3">
        <v>3004</v>
      </c>
      <c r="P28" s="8">
        <v>16652</v>
      </c>
      <c r="Q28" s="17">
        <v>5.4663</v>
      </c>
      <c r="R28" s="4">
        <v>12.8506</v>
      </c>
      <c r="S28" s="9">
        <v>42.80086827945611</v>
      </c>
      <c r="T28" s="20">
        <v>33.1814</v>
      </c>
      <c r="U28" s="27">
        <v>2.5326</v>
      </c>
      <c r="V28" s="28">
        <v>3.5343</v>
      </c>
      <c r="W28" s="29">
        <v>0.17010000000000003</v>
      </c>
      <c r="Z28" s="30">
        <v>5566.607212649999</v>
      </c>
      <c r="AA28" s="34">
        <f t="shared" si="1"/>
        <v>3088.857108</v>
      </c>
      <c r="AB28" s="35">
        <f t="shared" si="2"/>
        <v>16901.624105448118</v>
      </c>
      <c r="AC28" s="34">
        <f t="shared" si="3"/>
        <v>940.2078479999999</v>
      </c>
      <c r="AD28" s="34">
        <f t="shared" si="4"/>
        <v>9000.648322642224</v>
      </c>
      <c r="AE28" s="35">
        <f t="shared" si="5"/>
        <v>329.94104174729574</v>
      </c>
      <c r="AF28" s="33">
        <f t="shared" si="6"/>
        <v>5566.607212649999</v>
      </c>
      <c r="AG28" s="2">
        <f t="shared" si="7"/>
        <v>35827.885638487634</v>
      </c>
    </row>
    <row r="29" spans="1:33" ht="12.75">
      <c r="A29" s="1" t="s">
        <v>25</v>
      </c>
      <c r="B29" s="17">
        <v>0</v>
      </c>
      <c r="C29" s="4">
        <v>0</v>
      </c>
      <c r="D29" s="9">
        <v>0</v>
      </c>
      <c r="E29" s="20">
        <v>0</v>
      </c>
      <c r="F29" s="12">
        <f t="shared" si="0"/>
        <v>0</v>
      </c>
      <c r="G29" s="16">
        <v>18.403440999999997</v>
      </c>
      <c r="H29" s="5">
        <v>1.899611</v>
      </c>
      <c r="I29" s="13">
        <v>2.4287689999999995</v>
      </c>
      <c r="J29" s="18">
        <v>7.376757499999999</v>
      </c>
      <c r="K29" s="15">
        <v>0.2</v>
      </c>
      <c r="L29" s="23">
        <v>0.06</v>
      </c>
      <c r="M29" s="23">
        <v>1.2</v>
      </c>
      <c r="N29" s="24">
        <v>28.298929110916966</v>
      </c>
      <c r="O29" s="3">
        <v>0</v>
      </c>
      <c r="P29" s="8">
        <v>0</v>
      </c>
      <c r="Q29" s="17">
        <v>0</v>
      </c>
      <c r="R29" s="4">
        <v>0</v>
      </c>
      <c r="S29" s="9">
        <v>0</v>
      </c>
      <c r="T29" s="20">
        <v>0</v>
      </c>
      <c r="U29" s="27">
        <v>0</v>
      </c>
      <c r="V29" s="28">
        <v>0</v>
      </c>
      <c r="W29" s="29">
        <v>0</v>
      </c>
      <c r="Z29" s="30"/>
      <c r="AA29" s="34">
        <f t="shared" si="1"/>
        <v>1.899611</v>
      </c>
      <c r="AB29" s="35">
        <f t="shared" si="2"/>
        <v>2.4287689999999995</v>
      </c>
      <c r="AC29" s="34">
        <f t="shared" si="3"/>
        <v>18.603440999999997</v>
      </c>
      <c r="AD29" s="34">
        <f t="shared" si="4"/>
        <v>29.558929110916964</v>
      </c>
      <c r="AE29" s="35">
        <f t="shared" si="5"/>
        <v>7.376757499999999</v>
      </c>
      <c r="AF29" s="33">
        <f t="shared" si="6"/>
        <v>0</v>
      </c>
      <c r="AG29" s="2">
        <f t="shared" si="7"/>
        <v>59.86750761091696</v>
      </c>
    </row>
    <row r="30" spans="1:33" ht="12.75">
      <c r="A30" s="1" t="s">
        <v>26</v>
      </c>
      <c r="B30" s="17">
        <v>8.1648</v>
      </c>
      <c r="C30" s="4">
        <v>0.1904</v>
      </c>
      <c r="D30" s="9">
        <v>3.3909242959427206</v>
      </c>
      <c r="E30" s="20">
        <v>1.201075704057279</v>
      </c>
      <c r="F30" s="12">
        <f t="shared" si="0"/>
        <v>12.9472</v>
      </c>
      <c r="G30" s="16">
        <v>19.259414999999997</v>
      </c>
      <c r="H30" s="5">
        <v>1.9879649999999998</v>
      </c>
      <c r="I30" s="13">
        <v>2.542306176404494</v>
      </c>
      <c r="J30" s="18">
        <v>7.719862499999999</v>
      </c>
      <c r="K30" s="15">
        <v>3.7</v>
      </c>
      <c r="L30" s="23">
        <v>0.96</v>
      </c>
      <c r="M30" s="23">
        <v>6.6</v>
      </c>
      <c r="N30" s="24">
        <v>3.487257254777662</v>
      </c>
      <c r="O30" s="3">
        <v>0</v>
      </c>
      <c r="P30" s="8">
        <v>0</v>
      </c>
      <c r="Q30" s="17">
        <v>0.1197</v>
      </c>
      <c r="R30" s="4">
        <v>0.2814</v>
      </c>
      <c r="S30" s="9">
        <v>0.9368104719101122</v>
      </c>
      <c r="T30" s="20">
        <v>0.7266</v>
      </c>
      <c r="U30" s="27">
        <v>1.6884</v>
      </c>
      <c r="V30" s="28">
        <v>2.3561999999999994</v>
      </c>
      <c r="W30" s="29">
        <v>0.1134</v>
      </c>
      <c r="Z30" s="30"/>
      <c r="AA30" s="34">
        <f t="shared" si="1"/>
        <v>4.148165</v>
      </c>
      <c r="AB30" s="35">
        <f t="shared" si="2"/>
        <v>9.226240944257327</v>
      </c>
      <c r="AC30" s="34">
        <f t="shared" si="3"/>
        <v>31.243914999999998</v>
      </c>
      <c r="AD30" s="34">
        <f t="shared" si="4"/>
        <v>11.047257254777662</v>
      </c>
      <c r="AE30" s="35">
        <f t="shared" si="5"/>
        <v>9.760938204057279</v>
      </c>
      <c r="AF30" s="33">
        <f t="shared" si="6"/>
        <v>0</v>
      </c>
      <c r="AG30" s="2">
        <f t="shared" si="7"/>
        <v>65.42651640309226</v>
      </c>
    </row>
    <row r="31" spans="1:33" ht="12.75">
      <c r="A31" s="1" t="s">
        <v>27</v>
      </c>
      <c r="B31" s="17">
        <v>1.0206</v>
      </c>
      <c r="C31" s="4">
        <v>0.0238</v>
      </c>
      <c r="D31" s="9">
        <v>0.42778251396648037</v>
      </c>
      <c r="E31" s="20">
        <v>0.14621748603351953</v>
      </c>
      <c r="F31" s="12">
        <f t="shared" si="0"/>
        <v>1.6183999999999998</v>
      </c>
      <c r="G31" s="16">
        <v>7.275778999999999</v>
      </c>
      <c r="H31" s="5">
        <v>0.7510089999999999</v>
      </c>
      <c r="I31" s="13">
        <v>0.9612607761731224</v>
      </c>
      <c r="J31" s="18">
        <v>2.9163924999999997</v>
      </c>
      <c r="K31" s="15">
        <v>0.2</v>
      </c>
      <c r="L31" s="23">
        <v>0</v>
      </c>
      <c r="M31" s="23">
        <v>0.9</v>
      </c>
      <c r="N31" s="24">
        <v>6.747715275222455</v>
      </c>
      <c r="O31" s="3">
        <v>0</v>
      </c>
      <c r="P31" s="8">
        <v>0</v>
      </c>
      <c r="Q31" s="17">
        <v>0.1596</v>
      </c>
      <c r="R31" s="4">
        <v>0.3752</v>
      </c>
      <c r="S31" s="9">
        <v>1.2501652837605435</v>
      </c>
      <c r="T31" s="20">
        <v>0.9687999999999999</v>
      </c>
      <c r="U31" s="27">
        <v>0</v>
      </c>
      <c r="V31" s="28">
        <v>0</v>
      </c>
      <c r="W31" s="29">
        <v>0</v>
      </c>
      <c r="Z31" s="30"/>
      <c r="AA31" s="34">
        <f t="shared" si="1"/>
        <v>1.1500089999999998</v>
      </c>
      <c r="AB31" s="35">
        <f t="shared" si="2"/>
        <v>2.639208573900146</v>
      </c>
      <c r="AC31" s="34">
        <f t="shared" si="3"/>
        <v>8.655978999999999</v>
      </c>
      <c r="AD31" s="34">
        <f t="shared" si="4"/>
        <v>7.647715275222455</v>
      </c>
      <c r="AE31" s="35">
        <f t="shared" si="5"/>
        <v>4.031409986033519</v>
      </c>
      <c r="AF31" s="33">
        <f t="shared" si="6"/>
        <v>0</v>
      </c>
      <c r="AG31" s="2">
        <f t="shared" si="7"/>
        <v>24.12432183515612</v>
      </c>
    </row>
    <row r="32" spans="1:33" ht="12.75">
      <c r="A32" s="1" t="s">
        <v>28</v>
      </c>
      <c r="B32" s="17">
        <v>1.0206</v>
      </c>
      <c r="C32" s="4">
        <v>0.0238</v>
      </c>
      <c r="D32" s="9">
        <v>0.22554177840508116</v>
      </c>
      <c r="E32" s="20">
        <v>0.3484582215949188</v>
      </c>
      <c r="F32" s="12">
        <f t="shared" si="0"/>
        <v>1.6183999999999998</v>
      </c>
      <c r="G32" s="16">
        <v>2.139935</v>
      </c>
      <c r="H32" s="5">
        <v>0.22088499999999997</v>
      </c>
      <c r="I32" s="13">
        <v>0.28256017256567023</v>
      </c>
      <c r="J32" s="18">
        <v>0.8577624999999999</v>
      </c>
      <c r="K32" s="15">
        <v>0.2</v>
      </c>
      <c r="L32" s="23">
        <v>0.06</v>
      </c>
      <c r="M32" s="23">
        <v>1.5</v>
      </c>
      <c r="N32" s="24">
        <v>2.4636810649164724</v>
      </c>
      <c r="O32" s="3">
        <v>0</v>
      </c>
      <c r="P32" s="8">
        <v>0</v>
      </c>
      <c r="Q32" s="17">
        <v>0.0399</v>
      </c>
      <c r="R32" s="4">
        <v>0.0938</v>
      </c>
      <c r="S32" s="9">
        <v>0.31236048324275356</v>
      </c>
      <c r="T32" s="20">
        <v>0.24219999999999997</v>
      </c>
      <c r="U32" s="27">
        <v>0</v>
      </c>
      <c r="V32" s="28">
        <v>0</v>
      </c>
      <c r="W32" s="29">
        <v>0</v>
      </c>
      <c r="Z32" s="30"/>
      <c r="AA32" s="34">
        <f t="shared" si="1"/>
        <v>0.338485</v>
      </c>
      <c r="AB32" s="35">
        <f t="shared" si="2"/>
        <v>0.820462434213505</v>
      </c>
      <c r="AC32" s="34">
        <f t="shared" si="3"/>
        <v>3.400435</v>
      </c>
      <c r="AD32" s="34">
        <f t="shared" si="4"/>
        <v>4.023681064916472</v>
      </c>
      <c r="AE32" s="35">
        <f t="shared" si="5"/>
        <v>1.4484207215949185</v>
      </c>
      <c r="AF32" s="33">
        <f t="shared" si="6"/>
        <v>0</v>
      </c>
      <c r="AG32" s="2">
        <f t="shared" si="7"/>
        <v>10.031484220724895</v>
      </c>
    </row>
    <row r="33" spans="1:33" ht="12.75">
      <c r="A33" s="1" t="s">
        <v>29</v>
      </c>
      <c r="B33" s="17">
        <v>64.2978</v>
      </c>
      <c r="C33" s="4">
        <v>1.4994</v>
      </c>
      <c r="D33" s="9">
        <v>34.48069137903391</v>
      </c>
      <c r="E33" s="20">
        <v>1.6813086209660897</v>
      </c>
      <c r="F33" s="12">
        <f t="shared" si="0"/>
        <v>101.95919999999998</v>
      </c>
      <c r="G33" s="16">
        <v>359.5090799999999</v>
      </c>
      <c r="H33" s="5">
        <v>37.10868</v>
      </c>
      <c r="I33" s="13">
        <v>47.46195963808128</v>
      </c>
      <c r="J33" s="18">
        <v>144.1041</v>
      </c>
      <c r="K33" s="15">
        <v>37.5</v>
      </c>
      <c r="L33" s="23">
        <v>15.54</v>
      </c>
      <c r="M33" s="23">
        <v>71.4</v>
      </c>
      <c r="N33" s="24">
        <v>144.89796538206207</v>
      </c>
      <c r="O33" s="3">
        <v>0</v>
      </c>
      <c r="P33" s="8">
        <v>6201</v>
      </c>
      <c r="Q33" s="17">
        <v>2.6733</v>
      </c>
      <c r="R33" s="4">
        <v>6.284599999999999</v>
      </c>
      <c r="S33" s="9">
        <v>20.924559571097276</v>
      </c>
      <c r="T33" s="20">
        <v>16.2274</v>
      </c>
      <c r="U33" s="27">
        <v>5.9094</v>
      </c>
      <c r="V33" s="28">
        <v>8.246699999999999</v>
      </c>
      <c r="W33" s="29">
        <v>0.39690000000000003</v>
      </c>
      <c r="Z33" s="30"/>
      <c r="AA33" s="34">
        <f t="shared" si="1"/>
        <v>50.80208</v>
      </c>
      <c r="AB33" s="35">
        <f t="shared" si="2"/>
        <v>6312.113910588212</v>
      </c>
      <c r="AC33" s="34">
        <f t="shared" si="3"/>
        <v>463.9801799999999</v>
      </c>
      <c r="AD33" s="34">
        <f t="shared" si="4"/>
        <v>231.83796538206207</v>
      </c>
      <c r="AE33" s="35">
        <f t="shared" si="5"/>
        <v>162.4097086209661</v>
      </c>
      <c r="AF33" s="33">
        <f t="shared" si="6"/>
        <v>0</v>
      </c>
      <c r="AG33" s="2">
        <f t="shared" si="7"/>
        <v>7221.14384459124</v>
      </c>
    </row>
    <row r="34" spans="1:33" ht="12.75">
      <c r="A34" s="1" t="s">
        <v>30</v>
      </c>
      <c r="B34" s="17">
        <v>0</v>
      </c>
      <c r="C34" s="4">
        <v>0</v>
      </c>
      <c r="D34" s="9">
        <v>0</v>
      </c>
      <c r="E34" s="20">
        <v>0</v>
      </c>
      <c r="F34" s="12">
        <f t="shared" si="0"/>
        <v>0</v>
      </c>
      <c r="G34" s="16">
        <v>1.2839609999999997</v>
      </c>
      <c r="H34" s="5">
        <v>0.13253099999999998</v>
      </c>
      <c r="I34" s="13">
        <v>0</v>
      </c>
      <c r="J34" s="18">
        <v>0.5146575</v>
      </c>
      <c r="K34" s="15">
        <v>0</v>
      </c>
      <c r="L34" s="23">
        <v>0</v>
      </c>
      <c r="M34" s="23">
        <v>0</v>
      </c>
      <c r="N34" s="24">
        <v>7.227846056555181</v>
      </c>
      <c r="O34" s="3">
        <v>0</v>
      </c>
      <c r="P34" s="8">
        <v>0</v>
      </c>
      <c r="Q34" s="17">
        <v>0</v>
      </c>
      <c r="R34" s="4">
        <v>0</v>
      </c>
      <c r="S34" s="9">
        <v>0</v>
      </c>
      <c r="T34" s="20">
        <v>0</v>
      </c>
      <c r="U34" s="27">
        <v>0</v>
      </c>
      <c r="V34" s="28">
        <v>0</v>
      </c>
      <c r="W34" s="29">
        <v>0</v>
      </c>
      <c r="Z34" s="30"/>
      <c r="AA34" s="34">
        <f t="shared" si="1"/>
        <v>0.13253099999999998</v>
      </c>
      <c r="AB34" s="35">
        <f t="shared" si="2"/>
        <v>0</v>
      </c>
      <c r="AC34" s="34">
        <f t="shared" si="3"/>
        <v>1.2839609999999997</v>
      </c>
      <c r="AD34" s="34">
        <f t="shared" si="4"/>
        <v>7.227846056555181</v>
      </c>
      <c r="AE34" s="35">
        <f t="shared" si="5"/>
        <v>0.5146575</v>
      </c>
      <c r="AF34" s="33">
        <f t="shared" si="6"/>
        <v>0</v>
      </c>
      <c r="AG34" s="2">
        <f t="shared" si="7"/>
        <v>9.158995556555181</v>
      </c>
    </row>
    <row r="35" spans="1:33" ht="12.75">
      <c r="A35" s="1" t="s">
        <v>31</v>
      </c>
      <c r="B35" s="17">
        <v>22.4532</v>
      </c>
      <c r="C35" s="4">
        <v>0.5236</v>
      </c>
      <c r="D35" s="9">
        <v>10.70206320100475</v>
      </c>
      <c r="E35" s="20">
        <v>1.9259367989952492</v>
      </c>
      <c r="F35" s="12">
        <f t="shared" si="0"/>
        <v>35.6048</v>
      </c>
      <c r="G35" s="16">
        <v>41.94272599999999</v>
      </c>
      <c r="H35" s="5">
        <v>4.329345999999999</v>
      </c>
      <c r="I35" s="13">
        <v>5.5470906100106045</v>
      </c>
      <c r="J35" s="18">
        <v>16.812144999999997</v>
      </c>
      <c r="K35" s="15">
        <v>0.9</v>
      </c>
      <c r="L35" s="23">
        <v>0.48</v>
      </c>
      <c r="M35" s="23">
        <v>4.5</v>
      </c>
      <c r="N35" s="24">
        <v>26.94253688027812</v>
      </c>
      <c r="O35" s="3">
        <v>0</v>
      </c>
      <c r="P35" s="8">
        <v>0</v>
      </c>
      <c r="Q35" s="17">
        <v>0.1596</v>
      </c>
      <c r="R35" s="4">
        <v>0.3752</v>
      </c>
      <c r="S35" s="9">
        <v>1.2514523520678682</v>
      </c>
      <c r="T35" s="20">
        <v>0.9687999999999999</v>
      </c>
      <c r="U35" s="27">
        <v>0</v>
      </c>
      <c r="V35" s="28">
        <v>0</v>
      </c>
      <c r="W35" s="29">
        <v>0</v>
      </c>
      <c r="Z35" s="30"/>
      <c r="AA35" s="34">
        <f t="shared" si="1"/>
        <v>5.228145999999999</v>
      </c>
      <c r="AB35" s="35">
        <f t="shared" si="2"/>
        <v>17.500606163083223</v>
      </c>
      <c r="AC35" s="34">
        <f t="shared" si="3"/>
        <v>65.45552599999999</v>
      </c>
      <c r="AD35" s="34">
        <f t="shared" si="4"/>
        <v>31.92253688027812</v>
      </c>
      <c r="AE35" s="35">
        <f t="shared" si="5"/>
        <v>19.706881798995244</v>
      </c>
      <c r="AF35" s="33">
        <f t="shared" si="6"/>
        <v>0</v>
      </c>
      <c r="AG35" s="2">
        <f t="shared" si="7"/>
        <v>139.81369684235656</v>
      </c>
    </row>
    <row r="36" ht="12.75">
      <c r="L36" s="23">
        <v>186.66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35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2.75"/>
  <cols>
    <col min="1" max="1" width="16.421875" style="0" customWidth="1"/>
    <col min="2" max="2" width="9.140625" style="15" customWidth="1"/>
    <col min="3" max="3" width="9.140625" style="3" customWidth="1"/>
    <col min="4" max="4" width="9.140625" style="8" customWidth="1"/>
    <col min="5" max="6" width="9.140625" style="19" customWidth="1"/>
    <col min="7" max="7" width="9.140625" style="15" customWidth="1"/>
    <col min="8" max="8" width="9.140625" style="3" customWidth="1"/>
    <col min="9" max="9" width="9.140625" style="8" customWidth="1"/>
    <col min="10" max="10" width="9.140625" style="19" customWidth="1"/>
    <col min="11" max="11" width="9.140625" style="15" customWidth="1"/>
    <col min="12" max="14" width="9.140625" style="23" customWidth="1"/>
    <col min="15" max="15" width="9.140625" style="3" customWidth="1"/>
    <col min="16" max="16" width="9.140625" style="8" customWidth="1"/>
    <col min="17" max="17" width="9.140625" style="15" customWidth="1"/>
    <col min="18" max="18" width="9.140625" style="3" customWidth="1"/>
    <col min="19" max="19" width="9.140625" style="8" customWidth="1"/>
    <col min="20" max="20" width="9.140625" style="19" customWidth="1"/>
    <col min="21" max="21" width="9.140625" style="3" customWidth="1"/>
    <col min="22" max="22" width="9.140625" style="8" customWidth="1"/>
    <col min="23" max="23" width="9.140625" style="19" customWidth="1"/>
    <col min="24" max="24" width="9.140625" style="3" customWidth="1"/>
    <col min="25" max="25" width="9.140625" style="8" customWidth="1"/>
    <col min="26" max="26" width="9.140625" style="21" customWidth="1"/>
  </cols>
  <sheetData>
    <row r="1" ht="12.75">
      <c r="A1" t="s">
        <v>58</v>
      </c>
    </row>
    <row r="2" spans="2:32" ht="12.75">
      <c r="B2" s="14" t="s">
        <v>36</v>
      </c>
      <c r="F2" s="11"/>
      <c r="G2" s="14" t="s">
        <v>37</v>
      </c>
      <c r="K2" s="14" t="s">
        <v>39</v>
      </c>
      <c r="L2" s="22" t="s">
        <v>40</v>
      </c>
      <c r="M2" s="22" t="s">
        <v>42</v>
      </c>
      <c r="N2" s="22" t="s">
        <v>43</v>
      </c>
      <c r="O2" s="6" t="s">
        <v>46</v>
      </c>
      <c r="Q2" s="14" t="s">
        <v>50</v>
      </c>
      <c r="U2" s="6" t="s">
        <v>51</v>
      </c>
      <c r="X2" s="6" t="s">
        <v>52</v>
      </c>
      <c r="Y2" s="7"/>
      <c r="Z2" s="21" t="s">
        <v>43</v>
      </c>
      <c r="AA2" s="33" t="s">
        <v>55</v>
      </c>
      <c r="AB2" s="33"/>
      <c r="AC2" s="33"/>
      <c r="AD2" s="33"/>
      <c r="AE2" s="33"/>
      <c r="AF2" s="33"/>
    </row>
    <row r="3" spans="2:32" ht="12.75">
      <c r="B3" s="15" t="s">
        <v>32</v>
      </c>
      <c r="C3" s="3" t="s">
        <v>33</v>
      </c>
      <c r="D3" s="8" t="s">
        <v>34</v>
      </c>
      <c r="E3" s="19" t="s">
        <v>35</v>
      </c>
      <c r="F3" s="11" t="s">
        <v>56</v>
      </c>
      <c r="G3" s="15" t="s">
        <v>32</v>
      </c>
      <c r="H3" s="3" t="s">
        <v>48</v>
      </c>
      <c r="I3" s="8" t="s">
        <v>34</v>
      </c>
      <c r="J3" s="19" t="s">
        <v>49</v>
      </c>
      <c r="K3" s="15" t="s">
        <v>32</v>
      </c>
      <c r="L3" s="23" t="s">
        <v>41</v>
      </c>
      <c r="M3" s="23" t="s">
        <v>41</v>
      </c>
      <c r="N3" s="23" t="s">
        <v>41</v>
      </c>
      <c r="O3" s="3" t="s">
        <v>44</v>
      </c>
      <c r="P3" s="8" t="s">
        <v>45</v>
      </c>
      <c r="Q3" s="15" t="s">
        <v>47</v>
      </c>
      <c r="R3" s="3" t="s">
        <v>48</v>
      </c>
      <c r="S3" s="8" t="s">
        <v>34</v>
      </c>
      <c r="T3" s="19" t="s">
        <v>49</v>
      </c>
      <c r="U3" s="3" t="s">
        <v>48</v>
      </c>
      <c r="V3" s="8" t="s">
        <v>34</v>
      </c>
      <c r="W3" s="19" t="s">
        <v>38</v>
      </c>
      <c r="X3" s="3" t="s">
        <v>48</v>
      </c>
      <c r="Y3" s="8" t="s">
        <v>34</v>
      </c>
      <c r="Z3" s="21" t="s">
        <v>54</v>
      </c>
      <c r="AA3" s="33" t="s">
        <v>48</v>
      </c>
      <c r="AB3" s="33" t="s">
        <v>34</v>
      </c>
      <c r="AC3" s="33" t="s">
        <v>32</v>
      </c>
      <c r="AD3" s="33" t="s">
        <v>41</v>
      </c>
      <c r="AE3" s="33" t="s">
        <v>38</v>
      </c>
      <c r="AF3" s="33" t="s">
        <v>53</v>
      </c>
    </row>
    <row r="4" spans="1:33" ht="12.75">
      <c r="A4" s="1" t="s">
        <v>0</v>
      </c>
      <c r="B4" s="26">
        <v>227.2985</v>
      </c>
      <c r="C4" s="27">
        <v>4.641</v>
      </c>
      <c r="D4" s="28">
        <v>96.35321119436037</v>
      </c>
      <c r="E4" s="29">
        <v>25.550388805639628</v>
      </c>
      <c r="F4" s="37">
        <f>SUM(B4:E4)</f>
        <v>353.84309999999994</v>
      </c>
      <c r="G4" s="17">
        <v>1021.5734424</v>
      </c>
      <c r="H4" s="4">
        <v>106.5999704</v>
      </c>
      <c r="I4" s="9">
        <v>143.69721904246543</v>
      </c>
      <c r="J4" s="20">
        <v>431.258898</v>
      </c>
      <c r="K4" s="15">
        <v>27</v>
      </c>
      <c r="L4" s="23">
        <v>15.24</v>
      </c>
      <c r="M4" s="23">
        <v>179.4</v>
      </c>
      <c r="N4" s="24">
        <v>14754.448112228305</v>
      </c>
      <c r="O4" s="3">
        <v>2009</v>
      </c>
      <c r="P4" s="8">
        <v>29176</v>
      </c>
      <c r="Q4" s="26">
        <v>1.2368999999999999</v>
      </c>
      <c r="R4" s="27">
        <v>2.6256999999999997</v>
      </c>
      <c r="S4" s="28">
        <v>10.011628153622071</v>
      </c>
      <c r="T4" s="29">
        <v>7.551599999999999</v>
      </c>
      <c r="U4" s="27">
        <v>22.7367</v>
      </c>
      <c r="V4" s="28">
        <v>31.581899999999994</v>
      </c>
      <c r="W4" s="29">
        <v>2.3813999999999997</v>
      </c>
      <c r="Z4" s="21">
        <v>3402</v>
      </c>
      <c r="AA4" s="34">
        <f>+C4+H4+O4+R4+U4+X4</f>
        <v>2145.6033704</v>
      </c>
      <c r="AB4" s="35">
        <f>+Y4+V4+S4+P4+I4+D4</f>
        <v>29457.643958390447</v>
      </c>
      <c r="AC4" s="34">
        <f>+Q4+K4+G4+B4</f>
        <v>1277.1088424</v>
      </c>
      <c r="AD4" s="34">
        <f>+N4+M4+L4</f>
        <v>14949.088112228304</v>
      </c>
      <c r="AE4" s="35">
        <f>+W4+T4+J4+E4</f>
        <v>466.7422868056396</v>
      </c>
      <c r="AF4" s="33">
        <f>+Z4</f>
        <v>3402</v>
      </c>
      <c r="AG4" s="2">
        <f>SUM(AA4:AF4)</f>
        <v>51698.18657022439</v>
      </c>
    </row>
    <row r="5" spans="1:33" ht="12.75">
      <c r="A5" s="1" t="s">
        <v>1</v>
      </c>
      <c r="B5" s="26">
        <v>0</v>
      </c>
      <c r="C5" s="27">
        <v>0</v>
      </c>
      <c r="D5" s="28">
        <v>0</v>
      </c>
      <c r="E5" s="29">
        <v>0</v>
      </c>
      <c r="F5" s="37">
        <f aca="true" t="shared" si="0" ref="F5:F35">SUM(B5:E5)</f>
        <v>0</v>
      </c>
      <c r="G5" s="17">
        <v>21.933038399999997</v>
      </c>
      <c r="H5" s="4">
        <v>2.2886864</v>
      </c>
      <c r="I5" s="9">
        <v>0</v>
      </c>
      <c r="J5" s="20">
        <v>9.259068</v>
      </c>
      <c r="K5" s="15">
        <v>1.4</v>
      </c>
      <c r="L5" s="23">
        <v>0.18</v>
      </c>
      <c r="M5" s="23">
        <v>3.9</v>
      </c>
      <c r="N5" s="24">
        <v>209.99351456573027</v>
      </c>
      <c r="O5" s="3">
        <v>0</v>
      </c>
      <c r="P5" s="8">
        <v>0</v>
      </c>
      <c r="Q5" s="26">
        <v>0</v>
      </c>
      <c r="R5" s="27">
        <v>0</v>
      </c>
      <c r="S5" s="28">
        <v>0</v>
      </c>
      <c r="T5" s="29">
        <v>0</v>
      </c>
      <c r="U5" s="27">
        <v>0</v>
      </c>
      <c r="V5" s="28">
        <v>0</v>
      </c>
      <c r="W5" s="29">
        <v>0</v>
      </c>
      <c r="AA5" s="34">
        <f aca="true" t="shared" si="1" ref="AA5:AA35">+C5+H5+O5+R5+U5+X5</f>
        <v>2.2886864</v>
      </c>
      <c r="AB5" s="35">
        <f aca="true" t="shared" si="2" ref="AB5:AB35">+Y5+V5+S5+P5+I5+D5</f>
        <v>0</v>
      </c>
      <c r="AC5" s="34">
        <f aca="true" t="shared" si="3" ref="AC5:AC35">+Q5+K5+G5+B5</f>
        <v>23.333038399999996</v>
      </c>
      <c r="AD5" s="34">
        <f aca="true" t="shared" si="4" ref="AD5:AD35">+N5+M5+L5</f>
        <v>214.07351456573028</v>
      </c>
      <c r="AE5" s="35">
        <f aca="true" t="shared" si="5" ref="AE5:AE35">+W5+T5+J5+E5</f>
        <v>9.259068</v>
      </c>
      <c r="AF5" s="33">
        <f aca="true" t="shared" si="6" ref="AF5:AF35">+Z5</f>
        <v>0</v>
      </c>
      <c r="AG5" s="2">
        <f aca="true" t="shared" si="7" ref="AG5:AG35">SUM(AA5:AF5)</f>
        <v>248.9543073657303</v>
      </c>
    </row>
    <row r="6" spans="1:33" ht="12.75">
      <c r="A6" s="1" t="s">
        <v>2</v>
      </c>
      <c r="B6" s="26">
        <v>65.824</v>
      </c>
      <c r="C6" s="27">
        <v>1.3439999999999999</v>
      </c>
      <c r="D6" s="28">
        <v>4.960271546045551</v>
      </c>
      <c r="E6" s="29">
        <v>30.34212845395445</v>
      </c>
      <c r="F6" s="37">
        <f t="shared" si="0"/>
        <v>102.47039999999998</v>
      </c>
      <c r="G6" s="17">
        <v>151.4223228</v>
      </c>
      <c r="H6" s="4">
        <v>15.800738799999998</v>
      </c>
      <c r="I6" s="9">
        <v>21.283220300541803</v>
      </c>
      <c r="J6" s="20">
        <v>63.923180999999985</v>
      </c>
      <c r="K6" s="15">
        <v>5.3</v>
      </c>
      <c r="L6" s="23">
        <v>3.06</v>
      </c>
      <c r="M6" s="23">
        <v>78</v>
      </c>
      <c r="N6" s="24">
        <v>1994.0939194748007</v>
      </c>
      <c r="O6" s="3">
        <v>0</v>
      </c>
      <c r="P6" s="8">
        <v>592</v>
      </c>
      <c r="Q6" s="26">
        <v>0.1596</v>
      </c>
      <c r="R6" s="27">
        <v>0.3388</v>
      </c>
      <c r="S6" s="28">
        <v>1.2908378034851369</v>
      </c>
      <c r="T6" s="29">
        <v>0.9743999999999997</v>
      </c>
      <c r="U6" s="27">
        <v>9.2631</v>
      </c>
      <c r="V6" s="28">
        <v>12.8667</v>
      </c>
      <c r="W6" s="29">
        <v>0.9702</v>
      </c>
      <c r="Z6" s="25">
        <v>1332.1404407999999</v>
      </c>
      <c r="AA6" s="34">
        <f t="shared" si="1"/>
        <v>26.7466388</v>
      </c>
      <c r="AB6" s="35">
        <f t="shared" si="2"/>
        <v>632.4010296500725</v>
      </c>
      <c r="AC6" s="34">
        <f t="shared" si="3"/>
        <v>222.7059228</v>
      </c>
      <c r="AD6" s="34">
        <f t="shared" si="4"/>
        <v>2075.1539194748007</v>
      </c>
      <c r="AE6" s="35">
        <f t="shared" si="5"/>
        <v>96.20990945395442</v>
      </c>
      <c r="AF6" s="33">
        <f t="shared" si="6"/>
        <v>1332.1404407999999</v>
      </c>
      <c r="AG6" s="2">
        <f t="shared" si="7"/>
        <v>4385.357860978827</v>
      </c>
    </row>
    <row r="7" spans="1:33" ht="12.75">
      <c r="A7" s="1" t="s">
        <v>3</v>
      </c>
      <c r="B7" s="26">
        <v>402.14349999999996</v>
      </c>
      <c r="C7" s="27">
        <v>8.211</v>
      </c>
      <c r="D7" s="28">
        <v>200.93344047017067</v>
      </c>
      <c r="E7" s="29">
        <v>14.742159529829308</v>
      </c>
      <c r="F7" s="37">
        <f t="shared" si="0"/>
        <v>626.0301</v>
      </c>
      <c r="G7" s="17">
        <v>614.9686536</v>
      </c>
      <c r="H7" s="4">
        <v>64.17124559999999</v>
      </c>
      <c r="I7" s="9">
        <v>86.46947343633218</v>
      </c>
      <c r="J7" s="20">
        <v>259.610022</v>
      </c>
      <c r="K7" s="15">
        <v>14.4</v>
      </c>
      <c r="L7" s="23">
        <v>5.94</v>
      </c>
      <c r="M7" s="23">
        <v>167.7</v>
      </c>
      <c r="N7" s="24">
        <v>9435.809376008627</v>
      </c>
      <c r="O7" s="3">
        <v>4611</v>
      </c>
      <c r="P7" s="8">
        <v>15904</v>
      </c>
      <c r="Q7" s="26">
        <v>4.4688</v>
      </c>
      <c r="R7" s="27">
        <v>9.4864</v>
      </c>
      <c r="S7" s="28">
        <v>36.156976378992006</v>
      </c>
      <c r="T7" s="29">
        <v>27.283199999999997</v>
      </c>
      <c r="U7" s="27">
        <v>29.473499999999994</v>
      </c>
      <c r="V7" s="28">
        <v>40.939499999999995</v>
      </c>
      <c r="W7" s="29">
        <v>3.0869999999999997</v>
      </c>
      <c r="Z7" s="25">
        <v>3491.410676024999</v>
      </c>
      <c r="AA7" s="34">
        <f t="shared" si="1"/>
        <v>4722.3421456</v>
      </c>
      <c r="AB7" s="35">
        <f t="shared" si="2"/>
        <v>16268.499390285497</v>
      </c>
      <c r="AC7" s="34">
        <f t="shared" si="3"/>
        <v>1035.9809536</v>
      </c>
      <c r="AD7" s="34">
        <f t="shared" si="4"/>
        <v>9609.449376008628</v>
      </c>
      <c r="AE7" s="35">
        <f t="shared" si="5"/>
        <v>304.72238152982936</v>
      </c>
      <c r="AF7" s="33">
        <f t="shared" si="6"/>
        <v>3491.410676024999</v>
      </c>
      <c r="AG7" s="2">
        <f t="shared" si="7"/>
        <v>35432.404923048955</v>
      </c>
    </row>
    <row r="8" spans="1:33" ht="12.75">
      <c r="A8" s="1" t="s">
        <v>4</v>
      </c>
      <c r="B8" s="26">
        <v>151.1895</v>
      </c>
      <c r="C8" s="27">
        <v>3.0869999999999997</v>
      </c>
      <c r="D8" s="28">
        <v>49.67355400709476</v>
      </c>
      <c r="E8" s="29">
        <v>31.411645992905232</v>
      </c>
      <c r="F8" s="37">
        <f t="shared" si="0"/>
        <v>235.36169999999998</v>
      </c>
      <c r="G8" s="17">
        <v>70.4387964</v>
      </c>
      <c r="H8" s="4">
        <v>7.350204399999999</v>
      </c>
      <c r="I8" s="9">
        <v>9.915680198912941</v>
      </c>
      <c r="J8" s="20">
        <v>29.735853</v>
      </c>
      <c r="K8" s="15">
        <v>2.8</v>
      </c>
      <c r="L8" s="23">
        <v>1.02</v>
      </c>
      <c r="M8" s="23">
        <v>8.7</v>
      </c>
      <c r="N8" s="24">
        <v>32.85338155707008</v>
      </c>
      <c r="O8" s="3">
        <v>0</v>
      </c>
      <c r="P8" s="8">
        <v>0</v>
      </c>
      <c r="Q8" s="26">
        <v>0.3591</v>
      </c>
      <c r="R8" s="27">
        <v>0.7623</v>
      </c>
      <c r="S8" s="28">
        <v>2.9088233130119354</v>
      </c>
      <c r="T8" s="29">
        <v>2.1923999999999997</v>
      </c>
      <c r="U8" s="27">
        <v>0.2807</v>
      </c>
      <c r="V8" s="28">
        <v>0.38989999999999997</v>
      </c>
      <c r="W8" s="29">
        <v>0.0294</v>
      </c>
      <c r="Z8" s="25">
        <v>0</v>
      </c>
      <c r="AA8" s="34">
        <f t="shared" si="1"/>
        <v>11.480204399999998</v>
      </c>
      <c r="AB8" s="35">
        <f t="shared" si="2"/>
        <v>62.887957519019636</v>
      </c>
      <c r="AC8" s="34">
        <f t="shared" si="3"/>
        <v>224.7873964</v>
      </c>
      <c r="AD8" s="34">
        <f t="shared" si="4"/>
        <v>42.573381557070086</v>
      </c>
      <c r="AE8" s="35">
        <f t="shared" si="5"/>
        <v>63.36929899290523</v>
      </c>
      <c r="AF8" s="33">
        <f t="shared" si="6"/>
        <v>0</v>
      </c>
      <c r="AG8" s="2">
        <f t="shared" si="7"/>
        <v>405.09823886899494</v>
      </c>
    </row>
    <row r="9" spans="1:33" ht="12.75">
      <c r="A9" s="1" t="s">
        <v>5</v>
      </c>
      <c r="B9" s="26">
        <v>462.825</v>
      </c>
      <c r="C9" s="27">
        <v>9.45</v>
      </c>
      <c r="D9" s="28">
        <v>207.7884605345119</v>
      </c>
      <c r="E9" s="29">
        <v>40.431539465488086</v>
      </c>
      <c r="F9" s="37">
        <f t="shared" si="0"/>
        <v>720.495</v>
      </c>
      <c r="G9" s="17">
        <v>809.8352639999999</v>
      </c>
      <c r="H9" s="4">
        <v>84.505344</v>
      </c>
      <c r="I9" s="9">
        <v>114.21999602070608</v>
      </c>
      <c r="J9" s="20">
        <v>341.87328</v>
      </c>
      <c r="K9" s="15">
        <v>32.7</v>
      </c>
      <c r="L9" s="23">
        <v>17.34</v>
      </c>
      <c r="M9" s="23">
        <v>241.8</v>
      </c>
      <c r="N9" s="24">
        <v>3504.507985093919</v>
      </c>
      <c r="O9" s="3">
        <v>0</v>
      </c>
      <c r="P9" s="8">
        <v>15105</v>
      </c>
      <c r="Q9" s="26">
        <v>9.4164</v>
      </c>
      <c r="R9" s="27">
        <v>19.989199999999997</v>
      </c>
      <c r="S9" s="28">
        <v>76.42258215666902</v>
      </c>
      <c r="T9" s="29">
        <v>57.489599999999996</v>
      </c>
      <c r="U9" s="27">
        <v>437.3306</v>
      </c>
      <c r="V9" s="28">
        <v>607.4642</v>
      </c>
      <c r="W9" s="29">
        <v>45.8052</v>
      </c>
      <c r="X9" s="5">
        <v>3360</v>
      </c>
      <c r="Y9" s="13">
        <v>570</v>
      </c>
      <c r="Z9" s="25">
        <v>1974.4904984249997</v>
      </c>
      <c r="AA9" s="34">
        <f t="shared" si="1"/>
        <v>3911.275144</v>
      </c>
      <c r="AB9" s="35">
        <f t="shared" si="2"/>
        <v>16680.895238711888</v>
      </c>
      <c r="AC9" s="34">
        <f t="shared" si="3"/>
        <v>1314.776664</v>
      </c>
      <c r="AD9" s="34">
        <f t="shared" si="4"/>
        <v>3763.6479850939195</v>
      </c>
      <c r="AE9" s="35">
        <f t="shared" si="5"/>
        <v>485.5996194654881</v>
      </c>
      <c r="AF9" s="33">
        <f t="shared" si="6"/>
        <v>1974.4904984249997</v>
      </c>
      <c r="AG9" s="2">
        <f t="shared" si="7"/>
        <v>28130.685149696295</v>
      </c>
    </row>
    <row r="10" spans="1:33" ht="12.75">
      <c r="A10" s="1" t="s">
        <v>6</v>
      </c>
      <c r="B10" s="26">
        <v>284.8945</v>
      </c>
      <c r="C10" s="27">
        <v>5.817</v>
      </c>
      <c r="D10" s="28">
        <v>77.33268963108274</v>
      </c>
      <c r="E10" s="29">
        <v>75.46051036891726</v>
      </c>
      <c r="F10" s="37">
        <f t="shared" si="0"/>
        <v>443.5047</v>
      </c>
      <c r="G10" s="17">
        <v>512.473878</v>
      </c>
      <c r="H10" s="4">
        <v>53.476037999999996</v>
      </c>
      <c r="I10" s="9">
        <v>72.08589442404238</v>
      </c>
      <c r="J10" s="20">
        <v>216.341685</v>
      </c>
      <c r="K10" s="15">
        <v>13.4</v>
      </c>
      <c r="L10" s="23">
        <v>6.3</v>
      </c>
      <c r="M10" s="23">
        <v>48</v>
      </c>
      <c r="N10" s="24">
        <v>2266.9532966163974</v>
      </c>
      <c r="O10" s="3">
        <v>0</v>
      </c>
      <c r="P10" s="8">
        <v>3760</v>
      </c>
      <c r="Q10" s="26">
        <v>1.7954999999999997</v>
      </c>
      <c r="R10" s="27">
        <v>3.8115</v>
      </c>
      <c r="S10" s="28">
        <v>14.533001547903917</v>
      </c>
      <c r="T10" s="29">
        <v>10.962</v>
      </c>
      <c r="U10" s="27">
        <v>38.736599999999996</v>
      </c>
      <c r="V10" s="28">
        <v>53.806200000000004</v>
      </c>
      <c r="W10" s="29">
        <v>4.0572</v>
      </c>
      <c r="X10" s="5"/>
      <c r="Y10" s="13"/>
      <c r="Z10" s="25">
        <v>3095.871177525</v>
      </c>
      <c r="AA10" s="34">
        <f t="shared" si="1"/>
        <v>101.841138</v>
      </c>
      <c r="AB10" s="35">
        <f t="shared" si="2"/>
        <v>3977.757785603029</v>
      </c>
      <c r="AC10" s="34">
        <f t="shared" si="3"/>
        <v>812.563878</v>
      </c>
      <c r="AD10" s="34">
        <f t="shared" si="4"/>
        <v>2321.2532966163976</v>
      </c>
      <c r="AE10" s="35">
        <f t="shared" si="5"/>
        <v>306.82139536891725</v>
      </c>
      <c r="AF10" s="33">
        <f t="shared" si="6"/>
        <v>3095.871177525</v>
      </c>
      <c r="AG10" s="2">
        <f t="shared" si="7"/>
        <v>10616.108671113343</v>
      </c>
    </row>
    <row r="11" spans="1:33" ht="12.75">
      <c r="A11" s="1" t="s">
        <v>7</v>
      </c>
      <c r="B11" s="26">
        <v>6.171</v>
      </c>
      <c r="C11" s="27">
        <v>0.126</v>
      </c>
      <c r="D11" s="28">
        <v>2.926215932856357</v>
      </c>
      <c r="E11" s="29">
        <v>0.38338406714364337</v>
      </c>
      <c r="F11" s="37">
        <f t="shared" si="0"/>
        <v>9.6066</v>
      </c>
      <c r="G11" s="17">
        <v>60.7376448</v>
      </c>
      <c r="H11" s="4">
        <v>6.3379008</v>
      </c>
      <c r="I11" s="9">
        <v>8.539214662286577</v>
      </c>
      <c r="J11" s="20">
        <v>25.640496</v>
      </c>
      <c r="K11" s="15">
        <v>2.4</v>
      </c>
      <c r="L11" s="23">
        <v>1.26</v>
      </c>
      <c r="M11" s="23">
        <v>10.8</v>
      </c>
      <c r="N11" s="24">
        <v>2200.968419068773</v>
      </c>
      <c r="O11" s="3">
        <v>0</v>
      </c>
      <c r="P11" s="8">
        <v>295</v>
      </c>
      <c r="Q11" s="26">
        <v>0.1197</v>
      </c>
      <c r="R11" s="27">
        <v>0.2541</v>
      </c>
      <c r="S11" s="28">
        <v>0.9683792752278191</v>
      </c>
      <c r="T11" s="29">
        <v>0.7307999999999999</v>
      </c>
      <c r="U11" s="27">
        <v>2.2456</v>
      </c>
      <c r="V11" s="28">
        <v>3.1192000000000006</v>
      </c>
      <c r="W11" s="29">
        <v>0.2352</v>
      </c>
      <c r="X11" s="5"/>
      <c r="Y11" s="13"/>
      <c r="Z11" s="25">
        <v>246.69553439999999</v>
      </c>
      <c r="AA11" s="34">
        <f t="shared" si="1"/>
        <v>8.9636008</v>
      </c>
      <c r="AB11" s="35">
        <f t="shared" si="2"/>
        <v>310.5530098703707</v>
      </c>
      <c r="AC11" s="34">
        <f t="shared" si="3"/>
        <v>69.4283448</v>
      </c>
      <c r="AD11" s="34">
        <f t="shared" si="4"/>
        <v>2213.0284190687735</v>
      </c>
      <c r="AE11" s="35">
        <f t="shared" si="5"/>
        <v>26.989880067143645</v>
      </c>
      <c r="AF11" s="33">
        <f t="shared" si="6"/>
        <v>246.69553439999999</v>
      </c>
      <c r="AG11" s="2">
        <f t="shared" si="7"/>
        <v>2875.6587890062874</v>
      </c>
    </row>
    <row r="12" spans="1:33" ht="12.75">
      <c r="A12" s="1" t="s">
        <v>8</v>
      </c>
      <c r="B12" s="26">
        <v>4.114</v>
      </c>
      <c r="C12" s="27">
        <v>0.08399999999999999</v>
      </c>
      <c r="D12" s="28">
        <v>1.7873510832932114</v>
      </c>
      <c r="E12" s="29">
        <v>0.4190489167067886</v>
      </c>
      <c r="F12" s="37">
        <f t="shared" si="0"/>
        <v>6.4044</v>
      </c>
      <c r="G12" s="17">
        <v>85.20141840000001</v>
      </c>
      <c r="H12" s="4">
        <v>8.8906664</v>
      </c>
      <c r="I12" s="9">
        <v>11.985807438981041</v>
      </c>
      <c r="J12" s="20">
        <v>35.967918</v>
      </c>
      <c r="K12" s="15">
        <v>4.3</v>
      </c>
      <c r="L12" s="23">
        <v>1.8</v>
      </c>
      <c r="M12" s="23">
        <v>32.4</v>
      </c>
      <c r="N12" s="24">
        <v>1310.1352663076282</v>
      </c>
      <c r="O12" s="3">
        <v>0</v>
      </c>
      <c r="P12" s="8">
        <v>52</v>
      </c>
      <c r="Q12" s="26">
        <v>0.2394</v>
      </c>
      <c r="R12" s="27">
        <v>0.5082</v>
      </c>
      <c r="S12" s="28">
        <v>1.9379205568720377</v>
      </c>
      <c r="T12" s="29">
        <v>1.4615999999999998</v>
      </c>
      <c r="U12" s="27">
        <v>0.2807</v>
      </c>
      <c r="V12" s="28">
        <v>0.3899</v>
      </c>
      <c r="W12" s="29">
        <v>0.0294</v>
      </c>
      <c r="X12" s="5"/>
      <c r="Y12" s="13"/>
      <c r="Z12" s="25">
        <v>324.22651155</v>
      </c>
      <c r="AA12" s="34">
        <f t="shared" si="1"/>
        <v>9.7635664</v>
      </c>
      <c r="AB12" s="35">
        <f t="shared" si="2"/>
        <v>68.1009790791463</v>
      </c>
      <c r="AC12" s="34">
        <f t="shared" si="3"/>
        <v>93.85481840000001</v>
      </c>
      <c r="AD12" s="34">
        <f t="shared" si="4"/>
        <v>1344.3352663076282</v>
      </c>
      <c r="AE12" s="35">
        <f t="shared" si="5"/>
        <v>37.87796691670678</v>
      </c>
      <c r="AF12" s="33">
        <f t="shared" si="6"/>
        <v>324.22651155</v>
      </c>
      <c r="AG12" s="2">
        <f t="shared" si="7"/>
        <v>1878.1591086534813</v>
      </c>
    </row>
    <row r="13" spans="1:33" ht="12.75">
      <c r="A13" s="1" t="s">
        <v>9</v>
      </c>
      <c r="B13" s="26">
        <v>375.4025</v>
      </c>
      <c r="C13" s="27">
        <v>7.665</v>
      </c>
      <c r="D13" s="28">
        <v>163.00741047055277</v>
      </c>
      <c r="E13" s="29">
        <v>38.32658952944725</v>
      </c>
      <c r="F13" s="37">
        <f t="shared" si="0"/>
        <v>584.4015</v>
      </c>
      <c r="G13" s="17">
        <v>639.8542164</v>
      </c>
      <c r="H13" s="4">
        <v>66.7680244</v>
      </c>
      <c r="I13" s="9">
        <v>89.9779718958574</v>
      </c>
      <c r="J13" s="20">
        <v>270.115503</v>
      </c>
      <c r="K13" s="15">
        <v>27.5</v>
      </c>
      <c r="L13" s="23">
        <v>10.2</v>
      </c>
      <c r="M13" s="23">
        <v>137.7</v>
      </c>
      <c r="N13" s="24">
        <v>5607.960986103939</v>
      </c>
      <c r="O13" s="3">
        <v>0</v>
      </c>
      <c r="P13" s="8">
        <v>1651</v>
      </c>
      <c r="Q13" s="26">
        <v>0.8777999999999999</v>
      </c>
      <c r="R13" s="27">
        <v>1.8633999999999997</v>
      </c>
      <c r="S13" s="28">
        <v>7.103004543911364</v>
      </c>
      <c r="T13" s="29">
        <v>5.359199999999999</v>
      </c>
      <c r="U13" s="27">
        <v>10.385900000000001</v>
      </c>
      <c r="V13" s="28">
        <v>14.426300000000001</v>
      </c>
      <c r="W13" s="29">
        <v>1.0877999999999999</v>
      </c>
      <c r="X13" s="5"/>
      <c r="Y13" s="13"/>
      <c r="Z13" s="25">
        <v>2193.1287241124996</v>
      </c>
      <c r="AA13" s="34">
        <f t="shared" si="1"/>
        <v>86.68232440000001</v>
      </c>
      <c r="AB13" s="35">
        <f t="shared" si="2"/>
        <v>1925.5146869103214</v>
      </c>
      <c r="AC13" s="34">
        <f t="shared" si="3"/>
        <v>1043.6345164</v>
      </c>
      <c r="AD13" s="34">
        <f t="shared" si="4"/>
        <v>5755.860986103939</v>
      </c>
      <c r="AE13" s="35">
        <f t="shared" si="5"/>
        <v>314.8890925294472</v>
      </c>
      <c r="AF13" s="33">
        <f t="shared" si="6"/>
        <v>2193.1287241124996</v>
      </c>
      <c r="AG13" s="2">
        <f t="shared" si="7"/>
        <v>11319.710330456206</v>
      </c>
    </row>
    <row r="14" spans="1:33" ht="12.75">
      <c r="A14" s="1" t="s">
        <v>10</v>
      </c>
      <c r="B14" s="26">
        <v>177.93050000000002</v>
      </c>
      <c r="C14" s="27">
        <v>3.633</v>
      </c>
      <c r="D14" s="28">
        <v>78.45046649045082</v>
      </c>
      <c r="E14" s="29">
        <v>16.97633350954919</v>
      </c>
      <c r="F14" s="37">
        <f t="shared" si="0"/>
        <v>276.99030000000005</v>
      </c>
      <c r="G14" s="17">
        <v>444.5658168</v>
      </c>
      <c r="H14" s="4">
        <v>46.3899128</v>
      </c>
      <c r="I14" s="9">
        <v>62.58118678409589</v>
      </c>
      <c r="J14" s="20">
        <v>187.67418600000002</v>
      </c>
      <c r="K14" s="15">
        <v>17.4</v>
      </c>
      <c r="L14" s="23">
        <v>6.96</v>
      </c>
      <c r="M14" s="23">
        <v>81.9</v>
      </c>
      <c r="N14" s="24">
        <v>3079.1376153517454</v>
      </c>
      <c r="O14" s="3">
        <v>0</v>
      </c>
      <c r="P14" s="8">
        <v>249</v>
      </c>
      <c r="Q14" s="26">
        <v>0.399</v>
      </c>
      <c r="R14" s="27">
        <v>0.847</v>
      </c>
      <c r="S14" s="28">
        <v>3.232004646420958</v>
      </c>
      <c r="T14" s="29">
        <v>2.4359999999999995</v>
      </c>
      <c r="U14" s="27">
        <v>50.8067</v>
      </c>
      <c r="V14" s="28">
        <v>70.57190000000001</v>
      </c>
      <c r="W14" s="29">
        <v>5.3214</v>
      </c>
      <c r="X14" s="5"/>
      <c r="Y14" s="13"/>
      <c r="Z14" s="25">
        <v>261.0243115875</v>
      </c>
      <c r="AA14" s="34">
        <f t="shared" si="1"/>
        <v>101.6766128</v>
      </c>
      <c r="AB14" s="35">
        <f t="shared" si="2"/>
        <v>463.8355579209677</v>
      </c>
      <c r="AC14" s="34">
        <f t="shared" si="3"/>
        <v>640.2953168</v>
      </c>
      <c r="AD14" s="34">
        <f t="shared" si="4"/>
        <v>3167.9976153517455</v>
      </c>
      <c r="AE14" s="35">
        <f t="shared" si="5"/>
        <v>212.4079195095492</v>
      </c>
      <c r="AF14" s="33">
        <f t="shared" si="6"/>
        <v>261.0243115875</v>
      </c>
      <c r="AG14" s="2">
        <f t="shared" si="7"/>
        <v>4847.237333969762</v>
      </c>
    </row>
    <row r="15" spans="1:33" ht="12.75">
      <c r="A15" s="1" t="s">
        <v>11</v>
      </c>
      <c r="B15" s="26">
        <v>270.4955</v>
      </c>
      <c r="C15" s="27">
        <v>5.523</v>
      </c>
      <c r="D15" s="28">
        <v>125.18383293819768</v>
      </c>
      <c r="E15" s="29">
        <v>19.88696706180231</v>
      </c>
      <c r="F15" s="37">
        <f t="shared" si="0"/>
        <v>421.0893</v>
      </c>
      <c r="G15" s="17">
        <v>695.5303908000001</v>
      </c>
      <c r="H15" s="4">
        <v>72.57776679999999</v>
      </c>
      <c r="I15" s="9">
        <v>97.81418196697051</v>
      </c>
      <c r="J15" s="20">
        <v>293.61929100000003</v>
      </c>
      <c r="K15" s="15">
        <v>18.7</v>
      </c>
      <c r="L15" s="23">
        <v>10.08</v>
      </c>
      <c r="M15" s="23">
        <v>132.3</v>
      </c>
      <c r="N15" s="24">
        <v>9544.08664245511</v>
      </c>
      <c r="O15" s="3">
        <v>3400</v>
      </c>
      <c r="P15" s="8">
        <v>36900</v>
      </c>
      <c r="Q15" s="26">
        <v>1.0373999999999999</v>
      </c>
      <c r="R15" s="27">
        <v>2.2022</v>
      </c>
      <c r="S15" s="28">
        <v>8.395050482733755</v>
      </c>
      <c r="T15" s="29">
        <v>6.3336</v>
      </c>
      <c r="U15" s="27">
        <v>20.2104</v>
      </c>
      <c r="V15" s="28">
        <v>28.0728</v>
      </c>
      <c r="W15" s="29">
        <v>2.1167999999999996</v>
      </c>
      <c r="X15" s="5"/>
      <c r="Y15" s="13"/>
      <c r="Z15" s="25">
        <v>4637.9056232249995</v>
      </c>
      <c r="AA15" s="34">
        <f t="shared" si="1"/>
        <v>3500.5133668000003</v>
      </c>
      <c r="AB15" s="35">
        <f t="shared" si="2"/>
        <v>37159.4658653879</v>
      </c>
      <c r="AC15" s="34">
        <f t="shared" si="3"/>
        <v>985.7632908</v>
      </c>
      <c r="AD15" s="34">
        <f t="shared" si="4"/>
        <v>9686.466642455109</v>
      </c>
      <c r="AE15" s="35">
        <f t="shared" si="5"/>
        <v>321.95665806180233</v>
      </c>
      <c r="AF15" s="33">
        <f t="shared" si="6"/>
        <v>4637.9056232249995</v>
      </c>
      <c r="AG15" s="2">
        <f t="shared" si="7"/>
        <v>56292.07144672982</v>
      </c>
    </row>
    <row r="16" spans="1:33" ht="12.75">
      <c r="A16" s="1" t="s">
        <v>12</v>
      </c>
      <c r="B16" s="26">
        <v>1239.3425</v>
      </c>
      <c r="C16" s="27">
        <v>25.305</v>
      </c>
      <c r="D16" s="28">
        <v>463.54454311867494</v>
      </c>
      <c r="E16" s="29">
        <v>201.1334568813251</v>
      </c>
      <c r="F16" s="37">
        <f t="shared" si="0"/>
        <v>1929.3255000000001</v>
      </c>
      <c r="G16" s="17">
        <v>1361.1137484</v>
      </c>
      <c r="H16" s="4">
        <v>142.0305964</v>
      </c>
      <c r="I16" s="9">
        <v>191.85076414799306</v>
      </c>
      <c r="J16" s="20">
        <v>574.596393</v>
      </c>
      <c r="K16" s="15">
        <v>62.9</v>
      </c>
      <c r="L16" s="23">
        <v>36.36</v>
      </c>
      <c r="M16" s="23">
        <v>455.7</v>
      </c>
      <c r="N16" s="24">
        <v>6410.8325045780475</v>
      </c>
      <c r="O16" s="3">
        <v>0</v>
      </c>
      <c r="P16" s="8">
        <v>27912</v>
      </c>
      <c r="Q16" s="26">
        <v>13.7655</v>
      </c>
      <c r="R16" s="27">
        <v>29.221499999999995</v>
      </c>
      <c r="S16" s="28">
        <v>111.64838761712059</v>
      </c>
      <c r="T16" s="29">
        <v>84.04199999999999</v>
      </c>
      <c r="U16" s="27">
        <v>285.4719</v>
      </c>
      <c r="V16" s="28">
        <v>396.52829999999994</v>
      </c>
      <c r="W16" s="29">
        <v>29.8998</v>
      </c>
      <c r="X16" s="5"/>
      <c r="Y16" s="13"/>
      <c r="Z16" s="25">
        <v>3704.6460869999996</v>
      </c>
      <c r="AA16" s="34">
        <f t="shared" si="1"/>
        <v>482.0289964</v>
      </c>
      <c r="AB16" s="35">
        <f t="shared" si="2"/>
        <v>29075.571994883787</v>
      </c>
      <c r="AC16" s="34">
        <f t="shared" si="3"/>
        <v>2677.1217484</v>
      </c>
      <c r="AD16" s="34">
        <f t="shared" si="4"/>
        <v>6902.892504578047</v>
      </c>
      <c r="AE16" s="35">
        <f t="shared" si="5"/>
        <v>889.671649881325</v>
      </c>
      <c r="AF16" s="33">
        <f t="shared" si="6"/>
        <v>3704.6460869999996</v>
      </c>
      <c r="AG16" s="2">
        <f t="shared" si="7"/>
        <v>43731.93298114316</v>
      </c>
    </row>
    <row r="17" spans="1:33" ht="12.75">
      <c r="A17" s="1" t="s">
        <v>13</v>
      </c>
      <c r="B17" s="26">
        <v>0</v>
      </c>
      <c r="C17" s="27">
        <v>0</v>
      </c>
      <c r="D17" s="28">
        <v>0</v>
      </c>
      <c r="E17" s="29">
        <v>0</v>
      </c>
      <c r="F17" s="37">
        <f t="shared" si="0"/>
        <v>0</v>
      </c>
      <c r="G17" s="17">
        <v>9.2793624</v>
      </c>
      <c r="H17" s="4">
        <v>0.9682904</v>
      </c>
      <c r="I17" s="9">
        <v>1.3042259999999999</v>
      </c>
      <c r="J17" s="20">
        <v>3.9172979999999997</v>
      </c>
      <c r="K17" s="15">
        <v>0.9</v>
      </c>
      <c r="L17" s="23">
        <v>0.3</v>
      </c>
      <c r="M17" s="23">
        <v>4.8</v>
      </c>
      <c r="N17" s="24">
        <v>176.24285669277447</v>
      </c>
      <c r="O17" s="3">
        <v>0</v>
      </c>
      <c r="P17" s="8">
        <v>0</v>
      </c>
      <c r="Q17" s="26">
        <v>0</v>
      </c>
      <c r="R17" s="27">
        <v>0</v>
      </c>
      <c r="S17" s="28">
        <v>0</v>
      </c>
      <c r="T17" s="29">
        <v>0</v>
      </c>
      <c r="U17" s="27">
        <v>0</v>
      </c>
      <c r="V17" s="28">
        <v>0</v>
      </c>
      <c r="W17" s="29">
        <v>0</v>
      </c>
      <c r="X17" s="5"/>
      <c r="Y17" s="13"/>
      <c r="Z17" s="25"/>
      <c r="AA17" s="34">
        <f t="shared" si="1"/>
        <v>0.9682904</v>
      </c>
      <c r="AB17" s="35">
        <f t="shared" si="2"/>
        <v>1.3042259999999999</v>
      </c>
      <c r="AC17" s="34">
        <f t="shared" si="3"/>
        <v>10.1793624</v>
      </c>
      <c r="AD17" s="34">
        <f t="shared" si="4"/>
        <v>181.3428566927745</v>
      </c>
      <c r="AE17" s="35">
        <f t="shared" si="5"/>
        <v>3.9172979999999997</v>
      </c>
      <c r="AF17" s="33">
        <f t="shared" si="6"/>
        <v>0</v>
      </c>
      <c r="AG17" s="2">
        <f t="shared" si="7"/>
        <v>197.71203349277448</v>
      </c>
    </row>
    <row r="18" spans="1:33" ht="12.75">
      <c r="A18" s="1" t="s">
        <v>14</v>
      </c>
      <c r="B18" s="26">
        <v>0</v>
      </c>
      <c r="C18" s="27">
        <v>0</v>
      </c>
      <c r="D18" s="28">
        <v>0</v>
      </c>
      <c r="E18" s="29">
        <v>0</v>
      </c>
      <c r="F18" s="37">
        <f t="shared" si="0"/>
        <v>0</v>
      </c>
      <c r="G18" s="17">
        <v>33.3213468</v>
      </c>
      <c r="H18" s="4">
        <v>3.4770427999999995</v>
      </c>
      <c r="I18" s="9">
        <v>4.683357</v>
      </c>
      <c r="J18" s="20">
        <v>14.066661</v>
      </c>
      <c r="K18" s="15">
        <v>1.6</v>
      </c>
      <c r="L18" s="23">
        <v>0.36</v>
      </c>
      <c r="M18" s="23">
        <v>6.6</v>
      </c>
      <c r="N18" s="24">
        <v>309.7962325878867</v>
      </c>
      <c r="O18" s="3">
        <v>0</v>
      </c>
      <c r="P18" s="8">
        <v>0</v>
      </c>
      <c r="Q18" s="26">
        <v>0</v>
      </c>
      <c r="R18" s="27">
        <v>0</v>
      </c>
      <c r="S18" s="28">
        <v>0</v>
      </c>
      <c r="T18" s="29">
        <v>0</v>
      </c>
      <c r="U18" s="27">
        <v>0</v>
      </c>
      <c r="V18" s="28">
        <v>0</v>
      </c>
      <c r="W18" s="29">
        <v>0</v>
      </c>
      <c r="X18" s="5"/>
      <c r="Y18" s="13"/>
      <c r="Z18" s="25">
        <v>14.574525000000001</v>
      </c>
      <c r="AA18" s="34">
        <f t="shared" si="1"/>
        <v>3.4770427999999995</v>
      </c>
      <c r="AB18" s="35">
        <f t="shared" si="2"/>
        <v>4.683357</v>
      </c>
      <c r="AC18" s="34">
        <f t="shared" si="3"/>
        <v>34.9213468</v>
      </c>
      <c r="AD18" s="34">
        <f t="shared" si="4"/>
        <v>316.75623258788676</v>
      </c>
      <c r="AE18" s="35">
        <f t="shared" si="5"/>
        <v>14.066661</v>
      </c>
      <c r="AF18" s="33">
        <f t="shared" si="6"/>
        <v>14.574525000000001</v>
      </c>
      <c r="AG18" s="2">
        <f t="shared" si="7"/>
        <v>388.47916518788674</v>
      </c>
    </row>
    <row r="19" spans="1:33" ht="12.75">
      <c r="A19" s="1" t="s">
        <v>15</v>
      </c>
      <c r="B19" s="26">
        <v>0</v>
      </c>
      <c r="C19" s="27">
        <v>0</v>
      </c>
      <c r="D19" s="28">
        <v>0</v>
      </c>
      <c r="E19" s="29">
        <v>0</v>
      </c>
      <c r="F19" s="37">
        <f t="shared" si="0"/>
        <v>0</v>
      </c>
      <c r="G19" s="17">
        <v>7.170416400000001</v>
      </c>
      <c r="H19" s="4">
        <v>0.7482243999999999</v>
      </c>
      <c r="I19" s="9">
        <v>0</v>
      </c>
      <c r="J19" s="20">
        <v>3.0270029999999997</v>
      </c>
      <c r="K19" s="15">
        <v>0.5</v>
      </c>
      <c r="L19" s="23">
        <v>0.24</v>
      </c>
      <c r="M19" s="23">
        <v>2.1</v>
      </c>
      <c r="N19" s="24">
        <v>66.65634565738486</v>
      </c>
      <c r="O19" s="3">
        <v>0</v>
      </c>
      <c r="P19" s="8">
        <v>0</v>
      </c>
      <c r="Q19" s="26">
        <v>0</v>
      </c>
      <c r="R19" s="27">
        <v>0</v>
      </c>
      <c r="S19" s="28">
        <v>0</v>
      </c>
      <c r="T19" s="29">
        <v>0</v>
      </c>
      <c r="U19" s="27">
        <v>0</v>
      </c>
      <c r="V19" s="28">
        <v>0</v>
      </c>
      <c r="W19" s="29">
        <v>0</v>
      </c>
      <c r="X19" s="5"/>
      <c r="Y19" s="13"/>
      <c r="Z19" s="25"/>
      <c r="AA19" s="34">
        <f t="shared" si="1"/>
        <v>0.7482243999999999</v>
      </c>
      <c r="AB19" s="35">
        <f t="shared" si="2"/>
        <v>0</v>
      </c>
      <c r="AC19" s="34">
        <f t="shared" si="3"/>
        <v>7.670416400000001</v>
      </c>
      <c r="AD19" s="34">
        <f t="shared" si="4"/>
        <v>68.99634565738485</v>
      </c>
      <c r="AE19" s="35">
        <f t="shared" si="5"/>
        <v>3.0270029999999997</v>
      </c>
      <c r="AF19" s="33">
        <f t="shared" si="6"/>
        <v>0</v>
      </c>
      <c r="AG19" s="2">
        <f t="shared" si="7"/>
        <v>80.44198945738485</v>
      </c>
    </row>
    <row r="20" spans="1:33" ht="12.75">
      <c r="A20" s="1" t="s">
        <v>16</v>
      </c>
      <c r="B20" s="26">
        <v>0</v>
      </c>
      <c r="C20" s="27">
        <v>0</v>
      </c>
      <c r="D20" s="28">
        <v>0</v>
      </c>
      <c r="E20" s="29">
        <v>0</v>
      </c>
      <c r="F20" s="37">
        <f t="shared" si="0"/>
        <v>0</v>
      </c>
      <c r="G20" s="17">
        <v>10.544730000000001</v>
      </c>
      <c r="H20" s="4">
        <v>1.10033</v>
      </c>
      <c r="I20" s="9">
        <v>1.4820749999999998</v>
      </c>
      <c r="J20" s="20">
        <v>4.451475</v>
      </c>
      <c r="K20" s="15">
        <v>1</v>
      </c>
      <c r="L20" s="23">
        <v>0.24</v>
      </c>
      <c r="M20" s="23">
        <v>3.3</v>
      </c>
      <c r="N20" s="24">
        <v>257.5670987570671</v>
      </c>
      <c r="O20" s="3">
        <v>0</v>
      </c>
      <c r="P20" s="8">
        <v>0</v>
      </c>
      <c r="Q20" s="26">
        <v>0</v>
      </c>
      <c r="R20" s="27">
        <v>0</v>
      </c>
      <c r="S20" s="28">
        <v>0</v>
      </c>
      <c r="T20" s="29">
        <v>0</v>
      </c>
      <c r="U20" s="27">
        <v>0</v>
      </c>
      <c r="V20" s="28">
        <v>0</v>
      </c>
      <c r="W20" s="29">
        <v>0</v>
      </c>
      <c r="X20" s="5"/>
      <c r="Y20" s="13"/>
      <c r="Z20" s="25"/>
      <c r="AA20" s="34">
        <f t="shared" si="1"/>
        <v>1.10033</v>
      </c>
      <c r="AB20" s="35">
        <f t="shared" si="2"/>
        <v>1.4820749999999998</v>
      </c>
      <c r="AC20" s="34">
        <f t="shared" si="3"/>
        <v>11.544730000000001</v>
      </c>
      <c r="AD20" s="34">
        <f t="shared" si="4"/>
        <v>261.1070987570671</v>
      </c>
      <c r="AE20" s="35">
        <f t="shared" si="5"/>
        <v>4.451475</v>
      </c>
      <c r="AF20" s="33">
        <f t="shared" si="6"/>
        <v>0</v>
      </c>
      <c r="AG20" s="2">
        <f t="shared" si="7"/>
        <v>279.6857087570671</v>
      </c>
    </row>
    <row r="21" spans="1:33" ht="12.75">
      <c r="A21" s="1" t="s">
        <v>17</v>
      </c>
      <c r="B21" s="26">
        <v>293.1225</v>
      </c>
      <c r="C21" s="27">
        <v>5.985</v>
      </c>
      <c r="D21" s="28">
        <v>152.15725746152475</v>
      </c>
      <c r="E21" s="29">
        <v>5.04874253847527</v>
      </c>
      <c r="F21" s="37">
        <f t="shared" si="0"/>
        <v>456.31350000000003</v>
      </c>
      <c r="G21" s="17">
        <v>241.68521160000003</v>
      </c>
      <c r="H21" s="4">
        <v>25.2195636</v>
      </c>
      <c r="I21" s="9">
        <v>34.006334107871766</v>
      </c>
      <c r="J21" s="20">
        <v>102.027807</v>
      </c>
      <c r="K21" s="15">
        <v>6.3</v>
      </c>
      <c r="L21" s="23">
        <v>2.1</v>
      </c>
      <c r="M21" s="23">
        <v>61.2</v>
      </c>
      <c r="N21" s="24">
        <v>7152.349943567338</v>
      </c>
      <c r="O21" s="3">
        <v>2622</v>
      </c>
      <c r="P21" s="8">
        <v>9470</v>
      </c>
      <c r="Q21" s="26">
        <v>1.2368999999999999</v>
      </c>
      <c r="R21" s="27">
        <v>2.6256999999999997</v>
      </c>
      <c r="S21" s="28">
        <v>10.01464783143194</v>
      </c>
      <c r="T21" s="29">
        <v>7.551599999999999</v>
      </c>
      <c r="U21" s="27">
        <v>3.3684</v>
      </c>
      <c r="V21" s="28">
        <v>4.678800000000001</v>
      </c>
      <c r="W21" s="29">
        <v>0.3528</v>
      </c>
      <c r="X21" s="5"/>
      <c r="Y21" s="13"/>
      <c r="Z21" s="25">
        <v>1822.7210283374998</v>
      </c>
      <c r="AA21" s="34">
        <f t="shared" si="1"/>
        <v>2659.1986635999997</v>
      </c>
      <c r="AB21" s="35">
        <f t="shared" si="2"/>
        <v>9670.857039400827</v>
      </c>
      <c r="AC21" s="34">
        <f t="shared" si="3"/>
        <v>542.3446116</v>
      </c>
      <c r="AD21" s="34">
        <f t="shared" si="4"/>
        <v>7215.649943567339</v>
      </c>
      <c r="AE21" s="35">
        <f t="shared" si="5"/>
        <v>114.98094953847526</v>
      </c>
      <c r="AF21" s="33">
        <f t="shared" si="6"/>
        <v>1822.7210283374998</v>
      </c>
      <c r="AG21" s="2">
        <f t="shared" si="7"/>
        <v>22025.75223604414</v>
      </c>
    </row>
    <row r="22" spans="1:33" ht="12.75">
      <c r="A22" s="1" t="s">
        <v>18</v>
      </c>
      <c r="B22" s="26">
        <v>547.1619999999999</v>
      </c>
      <c r="C22" s="27">
        <v>11.172</v>
      </c>
      <c r="D22" s="28">
        <v>212.498150661696</v>
      </c>
      <c r="E22" s="29">
        <v>80.95304933830401</v>
      </c>
      <c r="F22" s="37">
        <f t="shared" si="0"/>
        <v>851.7852</v>
      </c>
      <c r="G22" s="17">
        <v>676.971666</v>
      </c>
      <c r="H22" s="4">
        <v>70.641186</v>
      </c>
      <c r="I22" s="9">
        <v>95.29905190442972</v>
      </c>
      <c r="J22" s="20">
        <v>285.784695</v>
      </c>
      <c r="K22" s="15">
        <v>28.7</v>
      </c>
      <c r="L22" s="23">
        <v>8.88</v>
      </c>
      <c r="M22" s="23">
        <v>102.3</v>
      </c>
      <c r="N22" s="24">
        <v>2535.507296003933</v>
      </c>
      <c r="O22" s="3">
        <v>0</v>
      </c>
      <c r="P22" s="8">
        <v>7359</v>
      </c>
      <c r="Q22" s="26">
        <v>1.3566</v>
      </c>
      <c r="R22" s="27">
        <v>2.8798</v>
      </c>
      <c r="S22" s="28">
        <v>10.989077920243712</v>
      </c>
      <c r="T22" s="29">
        <v>8.282399999999999</v>
      </c>
      <c r="U22" s="27">
        <v>63.1575</v>
      </c>
      <c r="V22" s="28">
        <v>87.7275</v>
      </c>
      <c r="W22" s="29">
        <v>6.615</v>
      </c>
      <c r="X22" s="5"/>
      <c r="Y22" s="13"/>
      <c r="Z22" s="25">
        <v>5562.049414199999</v>
      </c>
      <c r="AA22" s="34">
        <f t="shared" si="1"/>
        <v>147.850486</v>
      </c>
      <c r="AB22" s="35">
        <f t="shared" si="2"/>
        <v>7765.51378048637</v>
      </c>
      <c r="AC22" s="34">
        <f t="shared" si="3"/>
        <v>1254.190266</v>
      </c>
      <c r="AD22" s="34">
        <f t="shared" si="4"/>
        <v>2646.687296003933</v>
      </c>
      <c r="AE22" s="35">
        <f t="shared" si="5"/>
        <v>381.63514433830403</v>
      </c>
      <c r="AF22" s="33">
        <f t="shared" si="6"/>
        <v>5562.049414199999</v>
      </c>
      <c r="AG22" s="2">
        <f t="shared" si="7"/>
        <v>17757.92638702861</v>
      </c>
    </row>
    <row r="23" spans="1:33" ht="12.75">
      <c r="A23" s="1" t="s">
        <v>19</v>
      </c>
      <c r="B23" s="26">
        <v>106.964</v>
      </c>
      <c r="C23" s="27">
        <v>2.1839999999999997</v>
      </c>
      <c r="D23" s="28">
        <v>48.31187567191844</v>
      </c>
      <c r="E23" s="29">
        <v>9.054524328081557</v>
      </c>
      <c r="F23" s="37">
        <f t="shared" si="0"/>
        <v>166.5144</v>
      </c>
      <c r="G23" s="17">
        <v>757.5334032</v>
      </c>
      <c r="H23" s="4">
        <v>79.04770719999999</v>
      </c>
      <c r="I23" s="9">
        <v>106.49890703656803</v>
      </c>
      <c r="J23" s="20">
        <v>319.79396399999996</v>
      </c>
      <c r="K23" s="15">
        <v>16.7</v>
      </c>
      <c r="L23" s="23">
        <v>7.86</v>
      </c>
      <c r="M23" s="23">
        <v>91.8</v>
      </c>
      <c r="N23" s="24">
        <v>6881.9215397267635</v>
      </c>
      <c r="O23" s="3">
        <v>0</v>
      </c>
      <c r="P23" s="8">
        <v>5444</v>
      </c>
      <c r="Q23" s="26">
        <v>1.7157</v>
      </c>
      <c r="R23" s="27">
        <v>3.6420999999999992</v>
      </c>
      <c r="S23" s="28">
        <v>13.879571757878976</v>
      </c>
      <c r="T23" s="29">
        <v>10.474799999999997</v>
      </c>
      <c r="U23" s="27">
        <v>38.736599999999996</v>
      </c>
      <c r="V23" s="28">
        <v>53.806200000000004</v>
      </c>
      <c r="W23" s="29">
        <v>4.0572</v>
      </c>
      <c r="X23" s="5"/>
      <c r="Y23" s="13"/>
      <c r="Z23" s="25">
        <v>3208.414578</v>
      </c>
      <c r="AA23" s="34">
        <f t="shared" si="1"/>
        <v>123.61040719999998</v>
      </c>
      <c r="AB23" s="35">
        <f t="shared" si="2"/>
        <v>5666.4965544663655</v>
      </c>
      <c r="AC23" s="34">
        <f t="shared" si="3"/>
        <v>882.9131032</v>
      </c>
      <c r="AD23" s="34">
        <f t="shared" si="4"/>
        <v>6981.581539726763</v>
      </c>
      <c r="AE23" s="35">
        <f t="shared" si="5"/>
        <v>343.3804883280815</v>
      </c>
      <c r="AF23" s="33">
        <f t="shared" si="6"/>
        <v>3208.414578</v>
      </c>
      <c r="AG23" s="2">
        <f t="shared" si="7"/>
        <v>17206.39667092121</v>
      </c>
    </row>
    <row r="24" spans="1:33" ht="12.75">
      <c r="A24" s="1" t="s">
        <v>20</v>
      </c>
      <c r="B24" s="26">
        <v>0.711</v>
      </c>
      <c r="C24" s="27">
        <v>0.041999999999999996</v>
      </c>
      <c r="D24" s="28">
        <v>0.1386</v>
      </c>
      <c r="E24" s="29">
        <v>0.0224</v>
      </c>
      <c r="F24" s="37">
        <f t="shared" si="0"/>
        <v>0.9139999999999999</v>
      </c>
      <c r="G24" s="17">
        <v>2.9525244</v>
      </c>
      <c r="H24" s="4">
        <v>0.3080924</v>
      </c>
      <c r="I24" s="9">
        <v>0</v>
      </c>
      <c r="J24" s="20">
        <v>1.246413</v>
      </c>
      <c r="K24" s="15">
        <v>0.3</v>
      </c>
      <c r="L24" s="23">
        <v>0.06</v>
      </c>
      <c r="M24" s="23">
        <v>1.8</v>
      </c>
      <c r="N24" s="24">
        <v>77.92276860128567</v>
      </c>
      <c r="O24" s="3">
        <v>0</v>
      </c>
      <c r="P24" s="8">
        <v>0</v>
      </c>
      <c r="Q24" s="26">
        <v>0.0399</v>
      </c>
      <c r="R24" s="27">
        <v>0.0847</v>
      </c>
      <c r="S24" s="28">
        <v>0</v>
      </c>
      <c r="T24" s="29">
        <v>0.24359999999999993</v>
      </c>
      <c r="U24" s="27">
        <v>0</v>
      </c>
      <c r="V24" s="28">
        <v>0</v>
      </c>
      <c r="W24" s="29">
        <v>0</v>
      </c>
      <c r="X24" s="5"/>
      <c r="Y24" s="13"/>
      <c r="Z24" s="25"/>
      <c r="AA24" s="34">
        <f t="shared" si="1"/>
        <v>0.43479239999999997</v>
      </c>
      <c r="AB24" s="35">
        <f t="shared" si="2"/>
        <v>0.1386</v>
      </c>
      <c r="AC24" s="34">
        <f t="shared" si="3"/>
        <v>4.0034244</v>
      </c>
      <c r="AD24" s="34">
        <f t="shared" si="4"/>
        <v>79.78276860128567</v>
      </c>
      <c r="AE24" s="35">
        <f t="shared" si="5"/>
        <v>1.5124129999999998</v>
      </c>
      <c r="AF24" s="33">
        <f t="shared" si="6"/>
        <v>0</v>
      </c>
      <c r="AG24" s="2">
        <f t="shared" si="7"/>
        <v>85.87199840128567</v>
      </c>
    </row>
    <row r="25" spans="1:33" ht="12.75">
      <c r="A25" s="1" t="s">
        <v>21</v>
      </c>
      <c r="B25" s="26">
        <v>672.639</v>
      </c>
      <c r="C25" s="27">
        <v>13.734</v>
      </c>
      <c r="D25" s="28">
        <v>187.89748979905607</v>
      </c>
      <c r="E25" s="29">
        <v>172.84891020094395</v>
      </c>
      <c r="F25" s="37">
        <f t="shared" si="0"/>
        <v>1047.1194</v>
      </c>
      <c r="G25" s="17">
        <v>1030.8528047999998</v>
      </c>
      <c r="H25" s="4">
        <v>107.5682608</v>
      </c>
      <c r="I25" s="9">
        <v>145.0824464083403</v>
      </c>
      <c r="J25" s="20">
        <v>435.176196</v>
      </c>
      <c r="K25" s="15">
        <v>29.1</v>
      </c>
      <c r="L25" s="23">
        <v>17.1</v>
      </c>
      <c r="M25" s="23">
        <v>201.3</v>
      </c>
      <c r="N25" s="24">
        <v>10061.11762616167</v>
      </c>
      <c r="O25" s="3">
        <v>0</v>
      </c>
      <c r="P25" s="8">
        <v>10640</v>
      </c>
      <c r="Q25" s="26">
        <v>1.7555999999999998</v>
      </c>
      <c r="R25" s="27">
        <v>3.7267999999999994</v>
      </c>
      <c r="S25" s="28">
        <v>14.217889596711402</v>
      </c>
      <c r="T25" s="29">
        <v>10.718399999999997</v>
      </c>
      <c r="U25" s="27">
        <v>70.175</v>
      </c>
      <c r="V25" s="28">
        <v>97.475</v>
      </c>
      <c r="W25" s="29">
        <v>7.35</v>
      </c>
      <c r="X25" s="5">
        <v>15410</v>
      </c>
      <c r="Y25" s="13"/>
      <c r="Z25" s="25">
        <v>2840.1369122249994</v>
      </c>
      <c r="AA25" s="34">
        <f t="shared" si="1"/>
        <v>15605.2040608</v>
      </c>
      <c r="AB25" s="35">
        <f t="shared" si="2"/>
        <v>11084.672825804108</v>
      </c>
      <c r="AC25" s="34">
        <f t="shared" si="3"/>
        <v>1734.3474047999998</v>
      </c>
      <c r="AD25" s="34">
        <f t="shared" si="4"/>
        <v>10279.517626161669</v>
      </c>
      <c r="AE25" s="35">
        <f t="shared" si="5"/>
        <v>626.0935062009439</v>
      </c>
      <c r="AF25" s="33">
        <f t="shared" si="6"/>
        <v>2840.1369122249994</v>
      </c>
      <c r="AG25" s="2">
        <f t="shared" si="7"/>
        <v>42169.97233599171</v>
      </c>
    </row>
    <row r="26" spans="1:33" ht="12.75">
      <c r="A26" s="1" t="s">
        <v>22</v>
      </c>
      <c r="B26" s="26">
        <v>0</v>
      </c>
      <c r="C26" s="27">
        <v>0</v>
      </c>
      <c r="D26" s="28">
        <v>0</v>
      </c>
      <c r="E26" s="29">
        <v>0</v>
      </c>
      <c r="F26" s="37">
        <f t="shared" si="0"/>
        <v>0</v>
      </c>
      <c r="G26" s="17">
        <v>13.497254400000001</v>
      </c>
      <c r="H26" s="4">
        <v>1.4084223999999999</v>
      </c>
      <c r="I26" s="9">
        <v>1.897056</v>
      </c>
      <c r="J26" s="20">
        <v>5.697888000000001</v>
      </c>
      <c r="K26" s="15">
        <v>0.6</v>
      </c>
      <c r="L26" s="23">
        <v>0.24</v>
      </c>
      <c r="M26" s="23">
        <v>6.6</v>
      </c>
      <c r="N26" s="24">
        <v>288.8143298612211</v>
      </c>
      <c r="O26" s="3">
        <v>0</v>
      </c>
      <c r="P26" s="8">
        <v>0</v>
      </c>
      <c r="Q26" s="26">
        <v>0</v>
      </c>
      <c r="R26" s="27">
        <v>0</v>
      </c>
      <c r="S26" s="28">
        <v>0</v>
      </c>
      <c r="T26" s="29">
        <v>0</v>
      </c>
      <c r="U26" s="27">
        <v>0</v>
      </c>
      <c r="V26" s="28">
        <v>0</v>
      </c>
      <c r="W26" s="29">
        <v>0</v>
      </c>
      <c r="Z26" s="25">
        <v>6.162942</v>
      </c>
      <c r="AA26" s="34">
        <f t="shared" si="1"/>
        <v>1.4084223999999999</v>
      </c>
      <c r="AB26" s="35">
        <f t="shared" si="2"/>
        <v>1.897056</v>
      </c>
      <c r="AC26" s="34">
        <f t="shared" si="3"/>
        <v>14.0972544</v>
      </c>
      <c r="AD26" s="34">
        <f t="shared" si="4"/>
        <v>295.65432986122113</v>
      </c>
      <c r="AE26" s="35">
        <f t="shared" si="5"/>
        <v>5.697888000000001</v>
      </c>
      <c r="AF26" s="33">
        <f t="shared" si="6"/>
        <v>6.162942</v>
      </c>
      <c r="AG26" s="2">
        <f t="shared" si="7"/>
        <v>324.9178926612211</v>
      </c>
    </row>
    <row r="27" spans="1:33" ht="12.75">
      <c r="A27" s="1" t="s">
        <v>23</v>
      </c>
      <c r="B27" s="26">
        <v>318.835</v>
      </c>
      <c r="C27" s="27">
        <v>6.51</v>
      </c>
      <c r="D27" s="28">
        <v>138.83805735697936</v>
      </c>
      <c r="E27" s="29">
        <v>32.157942643020625</v>
      </c>
      <c r="F27" s="37">
        <f t="shared" si="0"/>
        <v>496.341</v>
      </c>
      <c r="G27" s="17">
        <v>1524.7679580000001</v>
      </c>
      <c r="H27" s="4">
        <v>159.10771799999998</v>
      </c>
      <c r="I27" s="9">
        <v>214.49986902206513</v>
      </c>
      <c r="J27" s="20">
        <v>643.6832850000001</v>
      </c>
      <c r="K27" s="15">
        <v>36.7</v>
      </c>
      <c r="L27" s="23">
        <v>23.94</v>
      </c>
      <c r="M27" s="23">
        <v>306.9</v>
      </c>
      <c r="N27" s="24">
        <v>20212.554008516545</v>
      </c>
      <c r="O27" s="3">
        <v>0</v>
      </c>
      <c r="P27" s="8">
        <v>35840</v>
      </c>
      <c r="Q27" s="26">
        <v>5.5461</v>
      </c>
      <c r="R27" s="27">
        <v>11.773299999999999</v>
      </c>
      <c r="S27" s="28">
        <v>44.89544932830421</v>
      </c>
      <c r="T27" s="29">
        <v>33.86039999999999</v>
      </c>
      <c r="U27" s="27">
        <v>47.1576</v>
      </c>
      <c r="V27" s="28">
        <v>65.50319999999999</v>
      </c>
      <c r="W27" s="29">
        <v>4.9392</v>
      </c>
      <c r="Z27" s="25">
        <v>10237.25822625</v>
      </c>
      <c r="AA27" s="34">
        <f t="shared" si="1"/>
        <v>224.54861799999998</v>
      </c>
      <c r="AB27" s="35">
        <f t="shared" si="2"/>
        <v>36303.73657570735</v>
      </c>
      <c r="AC27" s="34">
        <f t="shared" si="3"/>
        <v>1885.8490580000002</v>
      </c>
      <c r="AD27" s="34">
        <f t="shared" si="4"/>
        <v>20543.394008516545</v>
      </c>
      <c r="AE27" s="35">
        <f t="shared" si="5"/>
        <v>714.6408276430207</v>
      </c>
      <c r="AF27" s="33">
        <f t="shared" si="6"/>
        <v>10237.25822625</v>
      </c>
      <c r="AG27" s="2">
        <f t="shared" si="7"/>
        <v>69909.42731411691</v>
      </c>
    </row>
    <row r="28" spans="1:33" ht="12.75">
      <c r="A28" s="1" t="s">
        <v>24</v>
      </c>
      <c r="B28" s="26">
        <v>293.1225</v>
      </c>
      <c r="C28" s="27">
        <v>5.985</v>
      </c>
      <c r="D28" s="28">
        <v>108.874464413697</v>
      </c>
      <c r="E28" s="29">
        <v>48.331535586303005</v>
      </c>
      <c r="F28" s="37">
        <f t="shared" si="0"/>
        <v>456.31350000000003</v>
      </c>
      <c r="G28" s="17">
        <v>635.6363244</v>
      </c>
      <c r="H28" s="4">
        <v>66.3278924</v>
      </c>
      <c r="I28" s="9">
        <v>89.40103336425679</v>
      </c>
      <c r="J28" s="20">
        <v>268.33491300000003</v>
      </c>
      <c r="K28" s="15">
        <v>15</v>
      </c>
      <c r="L28" s="23">
        <v>10.56</v>
      </c>
      <c r="M28" s="23">
        <v>234.6</v>
      </c>
      <c r="N28" s="24">
        <v>8941.835532132942</v>
      </c>
      <c r="O28" s="3">
        <v>3104</v>
      </c>
      <c r="P28" s="8">
        <v>18974</v>
      </c>
      <c r="Q28" s="26">
        <v>5.8254</v>
      </c>
      <c r="R28" s="27">
        <v>12.3662</v>
      </c>
      <c r="S28" s="28">
        <v>47.14666034527631</v>
      </c>
      <c r="T28" s="29">
        <v>35.565599999999996</v>
      </c>
      <c r="U28" s="27">
        <v>2.5263</v>
      </c>
      <c r="V28" s="28">
        <v>3.5091</v>
      </c>
      <c r="W28" s="29">
        <v>0.26459999999999995</v>
      </c>
      <c r="Z28" s="25">
        <v>6005.8216946249995</v>
      </c>
      <c r="AA28" s="34">
        <f t="shared" si="1"/>
        <v>3191.2053923999997</v>
      </c>
      <c r="AB28" s="35">
        <f t="shared" si="2"/>
        <v>19222.93125812323</v>
      </c>
      <c r="AC28" s="34">
        <f t="shared" si="3"/>
        <v>949.5842244</v>
      </c>
      <c r="AD28" s="34">
        <f t="shared" si="4"/>
        <v>9186.995532132942</v>
      </c>
      <c r="AE28" s="35">
        <f t="shared" si="5"/>
        <v>352.496648586303</v>
      </c>
      <c r="AF28" s="33">
        <f t="shared" si="6"/>
        <v>6005.8216946249995</v>
      </c>
      <c r="AG28" s="2">
        <f t="shared" si="7"/>
        <v>38909.03475026747</v>
      </c>
    </row>
    <row r="29" spans="1:33" ht="12.75">
      <c r="A29" s="1" t="s">
        <v>25</v>
      </c>
      <c r="B29" s="26">
        <v>0</v>
      </c>
      <c r="C29" s="27">
        <v>0</v>
      </c>
      <c r="D29" s="28">
        <v>0</v>
      </c>
      <c r="E29" s="29">
        <v>0</v>
      </c>
      <c r="F29" s="37">
        <f t="shared" si="0"/>
        <v>0</v>
      </c>
      <c r="G29" s="17">
        <v>16.871567999999996</v>
      </c>
      <c r="H29" s="4">
        <v>1.7605279999999999</v>
      </c>
      <c r="I29" s="9">
        <v>2.37132</v>
      </c>
      <c r="J29" s="20">
        <v>7.12236</v>
      </c>
      <c r="K29" s="15">
        <v>0.2</v>
      </c>
      <c r="L29" s="23">
        <v>0.06</v>
      </c>
      <c r="M29" s="23">
        <v>1.5</v>
      </c>
      <c r="N29" s="24">
        <v>28.169072278470246</v>
      </c>
      <c r="O29" s="3">
        <v>0</v>
      </c>
      <c r="P29" s="8">
        <v>0</v>
      </c>
      <c r="Q29" s="26">
        <v>0</v>
      </c>
      <c r="R29" s="27">
        <v>0</v>
      </c>
      <c r="S29" s="28">
        <v>0</v>
      </c>
      <c r="T29" s="29">
        <v>0</v>
      </c>
      <c r="U29" s="27">
        <v>0</v>
      </c>
      <c r="V29" s="28">
        <v>0</v>
      </c>
      <c r="W29" s="29">
        <v>0</v>
      </c>
      <c r="AA29" s="34">
        <f t="shared" si="1"/>
        <v>1.7605279999999999</v>
      </c>
      <c r="AB29" s="35">
        <f t="shared" si="2"/>
        <v>2.37132</v>
      </c>
      <c r="AC29" s="34">
        <f t="shared" si="3"/>
        <v>17.071567999999996</v>
      </c>
      <c r="AD29" s="34">
        <f t="shared" si="4"/>
        <v>29.729072278470245</v>
      </c>
      <c r="AE29" s="35">
        <f t="shared" si="5"/>
        <v>7.12236</v>
      </c>
      <c r="AF29" s="33">
        <f t="shared" si="6"/>
        <v>0</v>
      </c>
      <c r="AG29" s="2">
        <f t="shared" si="7"/>
        <v>58.054848278470246</v>
      </c>
    </row>
    <row r="30" spans="1:33" ht="12.75">
      <c r="A30" s="1" t="s">
        <v>26</v>
      </c>
      <c r="B30" s="26">
        <v>16.456</v>
      </c>
      <c r="C30" s="27">
        <v>0.33599999999999997</v>
      </c>
      <c r="D30" s="28">
        <v>6.5380307398568025</v>
      </c>
      <c r="E30" s="29">
        <v>2.287569260143198</v>
      </c>
      <c r="F30" s="37">
        <f t="shared" si="0"/>
        <v>25.6176</v>
      </c>
      <c r="G30" s="17">
        <v>21.5112492</v>
      </c>
      <c r="H30" s="4">
        <v>2.2446732</v>
      </c>
      <c r="I30" s="9">
        <v>3.024112423146067</v>
      </c>
      <c r="J30" s="20">
        <v>9.081008999999998</v>
      </c>
      <c r="K30" s="15">
        <v>3.8</v>
      </c>
      <c r="L30" s="23">
        <v>1.14</v>
      </c>
      <c r="M30" s="23">
        <v>6</v>
      </c>
      <c r="N30" s="24">
        <v>3.5282638886974484</v>
      </c>
      <c r="O30" s="3">
        <v>0</v>
      </c>
      <c r="P30" s="8">
        <v>0</v>
      </c>
      <c r="Q30" s="26">
        <v>0.1596</v>
      </c>
      <c r="R30" s="27">
        <v>0.3388</v>
      </c>
      <c r="S30" s="28">
        <v>1.29109006741573</v>
      </c>
      <c r="T30" s="29">
        <v>0.9743999999999997</v>
      </c>
      <c r="U30" s="27">
        <v>0.8421</v>
      </c>
      <c r="V30" s="28">
        <v>1.1697000000000002</v>
      </c>
      <c r="W30" s="29">
        <v>0.0882</v>
      </c>
      <c r="AA30" s="34">
        <f t="shared" si="1"/>
        <v>3.7615731999999995</v>
      </c>
      <c r="AB30" s="35">
        <f t="shared" si="2"/>
        <v>12.0229332304186</v>
      </c>
      <c r="AC30" s="34">
        <f t="shared" si="3"/>
        <v>41.92684920000001</v>
      </c>
      <c r="AD30" s="34">
        <f t="shared" si="4"/>
        <v>10.66826388869745</v>
      </c>
      <c r="AE30" s="35">
        <f t="shared" si="5"/>
        <v>12.431178260143195</v>
      </c>
      <c r="AF30" s="33">
        <f t="shared" si="6"/>
        <v>0</v>
      </c>
      <c r="AG30" s="2">
        <f t="shared" si="7"/>
        <v>80.81079777925926</v>
      </c>
    </row>
    <row r="31" spans="1:33" ht="12.75">
      <c r="A31" s="1" t="s">
        <v>27</v>
      </c>
      <c r="B31" s="26">
        <v>2.057</v>
      </c>
      <c r="C31" s="27">
        <v>0.041999999999999996</v>
      </c>
      <c r="D31" s="28">
        <v>0.8247216201117318</v>
      </c>
      <c r="E31" s="29">
        <v>0.2784783798882681</v>
      </c>
      <c r="F31" s="37">
        <f t="shared" si="0"/>
        <v>3.2021999999999995</v>
      </c>
      <c r="G31" s="17">
        <v>10.544730000000001</v>
      </c>
      <c r="H31" s="4">
        <v>1.10033</v>
      </c>
      <c r="I31" s="9">
        <v>1.483695317848661</v>
      </c>
      <c r="J31" s="20">
        <v>4.451475</v>
      </c>
      <c r="K31" s="15">
        <v>0.3</v>
      </c>
      <c r="L31" s="23">
        <v>0</v>
      </c>
      <c r="M31" s="23">
        <v>0.9</v>
      </c>
      <c r="N31" s="24">
        <v>7.387269635287891</v>
      </c>
      <c r="O31" s="3">
        <v>0</v>
      </c>
      <c r="P31" s="8">
        <v>0</v>
      </c>
      <c r="Q31" s="26">
        <v>0.1596</v>
      </c>
      <c r="R31" s="27">
        <v>0.3388</v>
      </c>
      <c r="S31" s="28">
        <v>1.2922112013758085</v>
      </c>
      <c r="T31" s="29">
        <v>0.9743999999999997</v>
      </c>
      <c r="U31" s="27">
        <v>0</v>
      </c>
      <c r="V31" s="28">
        <v>0</v>
      </c>
      <c r="W31" s="29">
        <v>0</v>
      </c>
      <c r="AA31" s="34">
        <f t="shared" si="1"/>
        <v>1.48113</v>
      </c>
      <c r="AB31" s="35">
        <f t="shared" si="2"/>
        <v>3.6006281393362016</v>
      </c>
      <c r="AC31" s="34">
        <f t="shared" si="3"/>
        <v>13.061330000000002</v>
      </c>
      <c r="AD31" s="34">
        <f t="shared" si="4"/>
        <v>8.28726963528789</v>
      </c>
      <c r="AE31" s="35">
        <f t="shared" si="5"/>
        <v>5.704353379888268</v>
      </c>
      <c r="AF31" s="33">
        <f t="shared" si="6"/>
        <v>0</v>
      </c>
      <c r="AG31" s="2">
        <f t="shared" si="7"/>
        <v>32.13471115451236</v>
      </c>
    </row>
    <row r="32" spans="1:33" ht="12.75">
      <c r="A32" s="1" t="s">
        <v>28</v>
      </c>
      <c r="B32" s="26">
        <v>1.0285</v>
      </c>
      <c r="C32" s="27">
        <v>0.020999999999999998</v>
      </c>
      <c r="D32" s="28">
        <v>0.21957325335215244</v>
      </c>
      <c r="E32" s="29">
        <v>0.33202674664784754</v>
      </c>
      <c r="F32" s="37">
        <f t="shared" si="0"/>
        <v>1.6010999999999997</v>
      </c>
      <c r="G32" s="17">
        <v>2.9525244</v>
      </c>
      <c r="H32" s="4">
        <v>0.3080924</v>
      </c>
      <c r="I32" s="9">
        <v>0.41519431677309787</v>
      </c>
      <c r="J32" s="20">
        <v>1.246413</v>
      </c>
      <c r="K32" s="15">
        <v>0.5</v>
      </c>
      <c r="L32" s="23">
        <v>0</v>
      </c>
      <c r="M32" s="23">
        <v>1.2</v>
      </c>
      <c r="N32" s="24">
        <v>2.4761233489935344</v>
      </c>
      <c r="O32" s="3">
        <v>0</v>
      </c>
      <c r="P32" s="8">
        <v>0</v>
      </c>
      <c r="Q32" s="26">
        <v>0.0399</v>
      </c>
      <c r="R32" s="27">
        <v>0.0847</v>
      </c>
      <c r="S32" s="28">
        <v>0.32286588066123184</v>
      </c>
      <c r="T32" s="29">
        <v>0.24359999999999993</v>
      </c>
      <c r="U32" s="27">
        <v>0</v>
      </c>
      <c r="V32" s="28">
        <v>0</v>
      </c>
      <c r="W32" s="29">
        <v>0</v>
      </c>
      <c r="AA32" s="34">
        <f t="shared" si="1"/>
        <v>0.4137924</v>
      </c>
      <c r="AB32" s="35">
        <f t="shared" si="2"/>
        <v>0.9576334507864821</v>
      </c>
      <c r="AC32" s="34">
        <f t="shared" si="3"/>
        <v>4.5209244</v>
      </c>
      <c r="AD32" s="34">
        <f t="shared" si="4"/>
        <v>3.676123348993534</v>
      </c>
      <c r="AE32" s="35">
        <f t="shared" si="5"/>
        <v>1.8220397466478473</v>
      </c>
      <c r="AF32" s="33">
        <f t="shared" si="6"/>
        <v>0</v>
      </c>
      <c r="AG32" s="2">
        <f t="shared" si="7"/>
        <v>11.390513346427865</v>
      </c>
    </row>
    <row r="33" spans="1:33" ht="12.75">
      <c r="A33" s="1" t="s">
        <v>29</v>
      </c>
      <c r="B33" s="26">
        <v>58.6245</v>
      </c>
      <c r="C33" s="27">
        <v>1.1969999999999998</v>
      </c>
      <c r="D33" s="28">
        <v>29.999314269776516</v>
      </c>
      <c r="E33" s="29">
        <v>1.4418857302234853</v>
      </c>
      <c r="F33" s="37">
        <f t="shared" si="0"/>
        <v>91.26270000000001</v>
      </c>
      <c r="G33" s="17">
        <v>391.8421668</v>
      </c>
      <c r="H33" s="4">
        <v>40.8882628</v>
      </c>
      <c r="I33" s="9">
        <v>55.092757600589515</v>
      </c>
      <c r="J33" s="20">
        <v>165.416811</v>
      </c>
      <c r="K33" s="15">
        <v>40.8</v>
      </c>
      <c r="L33" s="23">
        <v>16.62</v>
      </c>
      <c r="M33" s="23">
        <v>72</v>
      </c>
      <c r="N33" s="24">
        <v>144.38492547087978</v>
      </c>
      <c r="O33" s="3">
        <v>0</v>
      </c>
      <c r="P33" s="8">
        <v>6313</v>
      </c>
      <c r="Q33" s="26">
        <v>2.5536</v>
      </c>
      <c r="R33" s="27">
        <v>5.4208</v>
      </c>
      <c r="S33" s="28">
        <v>20.659869004271936</v>
      </c>
      <c r="T33" s="29">
        <v>15.590399999999995</v>
      </c>
      <c r="U33" s="27">
        <v>4.2105</v>
      </c>
      <c r="V33" s="28">
        <v>5.848499999999999</v>
      </c>
      <c r="W33" s="29">
        <v>0.441</v>
      </c>
      <c r="AA33" s="34">
        <f t="shared" si="1"/>
        <v>51.716562800000005</v>
      </c>
      <c r="AB33" s="35">
        <f t="shared" si="2"/>
        <v>6424.6004408746385</v>
      </c>
      <c r="AC33" s="34">
        <f t="shared" si="3"/>
        <v>493.8202668</v>
      </c>
      <c r="AD33" s="34">
        <f t="shared" si="4"/>
        <v>233.00492547087978</v>
      </c>
      <c r="AE33" s="35">
        <f t="shared" si="5"/>
        <v>182.89009673022346</v>
      </c>
      <c r="AF33" s="33">
        <f t="shared" si="6"/>
        <v>0</v>
      </c>
      <c r="AG33" s="2">
        <f t="shared" si="7"/>
        <v>7386.032292675743</v>
      </c>
    </row>
    <row r="34" spans="1:33" ht="12.75">
      <c r="A34" s="1" t="s">
        <v>30</v>
      </c>
      <c r="B34" s="26">
        <v>0</v>
      </c>
      <c r="C34" s="27">
        <v>0</v>
      </c>
      <c r="D34" s="28">
        <v>0</v>
      </c>
      <c r="E34" s="29">
        <v>0</v>
      </c>
      <c r="F34" s="37">
        <f t="shared" si="0"/>
        <v>0</v>
      </c>
      <c r="G34" s="17">
        <v>0</v>
      </c>
      <c r="H34" s="4">
        <v>0</v>
      </c>
      <c r="I34" s="9">
        <v>0</v>
      </c>
      <c r="J34" s="20">
        <v>0</v>
      </c>
      <c r="K34" s="15">
        <v>0</v>
      </c>
      <c r="L34" s="23">
        <v>0</v>
      </c>
      <c r="M34" s="23">
        <v>0</v>
      </c>
      <c r="N34" s="24">
        <v>6.886257970357178</v>
      </c>
      <c r="O34" s="3">
        <v>0</v>
      </c>
      <c r="P34" s="8">
        <v>0</v>
      </c>
      <c r="Q34" s="26">
        <v>0</v>
      </c>
      <c r="R34" s="27">
        <v>0</v>
      </c>
      <c r="S34" s="28">
        <v>0</v>
      </c>
      <c r="T34" s="29">
        <v>0</v>
      </c>
      <c r="U34" s="27">
        <v>0</v>
      </c>
      <c r="V34" s="28">
        <v>0</v>
      </c>
      <c r="W34" s="29">
        <v>0</v>
      </c>
      <c r="AA34" s="34">
        <f t="shared" si="1"/>
        <v>0</v>
      </c>
      <c r="AB34" s="35">
        <f t="shared" si="2"/>
        <v>0</v>
      </c>
      <c r="AC34" s="34">
        <f t="shared" si="3"/>
        <v>0</v>
      </c>
      <c r="AD34" s="34">
        <f t="shared" si="4"/>
        <v>6.886257970357178</v>
      </c>
      <c r="AE34" s="35">
        <f t="shared" si="5"/>
        <v>0</v>
      </c>
      <c r="AF34" s="33">
        <f t="shared" si="6"/>
        <v>0</v>
      </c>
      <c r="AG34" s="2">
        <f t="shared" si="7"/>
        <v>6.886257970357178</v>
      </c>
    </row>
    <row r="35" spans="1:33" ht="12.75">
      <c r="A35" s="1" t="s">
        <v>31</v>
      </c>
      <c r="B35" s="26">
        <v>21.598499999999998</v>
      </c>
      <c r="C35" s="27">
        <v>0.44099999999999995</v>
      </c>
      <c r="D35" s="28">
        <v>9.834155512477475</v>
      </c>
      <c r="E35" s="29">
        <v>1.7494444875225252</v>
      </c>
      <c r="F35" s="37">
        <f t="shared" si="0"/>
        <v>33.623099999999994</v>
      </c>
      <c r="G35" s="17">
        <v>37.1174496</v>
      </c>
      <c r="H35" s="4">
        <v>3.8731616</v>
      </c>
      <c r="I35" s="9">
        <v>5.227984289968186</v>
      </c>
      <c r="J35" s="20">
        <v>15.669191999999999</v>
      </c>
      <c r="K35" s="15">
        <v>1</v>
      </c>
      <c r="L35" s="23">
        <v>0.42</v>
      </c>
      <c r="M35" s="23">
        <v>4.5</v>
      </c>
      <c r="N35" s="24">
        <v>25.725616954361715</v>
      </c>
      <c r="O35" s="3">
        <v>0</v>
      </c>
      <c r="P35" s="8">
        <v>0</v>
      </c>
      <c r="Q35" s="26">
        <v>0.1596</v>
      </c>
      <c r="R35" s="27">
        <v>0.3388</v>
      </c>
      <c r="S35" s="28">
        <v>1.2935415567338282</v>
      </c>
      <c r="T35" s="29">
        <v>0.9743999999999997</v>
      </c>
      <c r="U35" s="27">
        <v>0</v>
      </c>
      <c r="V35" s="28">
        <v>0</v>
      </c>
      <c r="W35" s="29">
        <v>0</v>
      </c>
      <c r="AA35" s="34">
        <f t="shared" si="1"/>
        <v>4.6529616</v>
      </c>
      <c r="AB35" s="35">
        <f t="shared" si="2"/>
        <v>16.35568135917949</v>
      </c>
      <c r="AC35" s="34">
        <f t="shared" si="3"/>
        <v>59.8755496</v>
      </c>
      <c r="AD35" s="34">
        <f t="shared" si="4"/>
        <v>30.645616954361717</v>
      </c>
      <c r="AE35" s="35">
        <f t="shared" si="5"/>
        <v>18.393036487522522</v>
      </c>
      <c r="AF35" s="33">
        <f t="shared" si="6"/>
        <v>0</v>
      </c>
      <c r="AG35" s="2">
        <f t="shared" si="7"/>
        <v>129.92284600106373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3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2.75"/>
  <cols>
    <col min="1" max="1" width="23.57421875" style="0" customWidth="1"/>
    <col min="2" max="2" width="9.140625" style="15" customWidth="1"/>
    <col min="3" max="3" width="9.140625" style="3" customWidth="1"/>
    <col min="4" max="4" width="9.140625" style="8" customWidth="1"/>
    <col min="5" max="6" width="9.140625" style="19" customWidth="1"/>
    <col min="7" max="7" width="9.140625" style="15" customWidth="1"/>
    <col min="8" max="8" width="9.140625" style="3" customWidth="1"/>
    <col min="9" max="9" width="9.140625" style="8" customWidth="1"/>
    <col min="10" max="10" width="9.140625" style="19" customWidth="1"/>
    <col min="11" max="11" width="9.140625" style="15" customWidth="1"/>
    <col min="12" max="14" width="9.140625" style="23" customWidth="1"/>
    <col min="15" max="15" width="9.140625" style="3" customWidth="1"/>
    <col min="16" max="16" width="9.140625" style="8" customWidth="1"/>
    <col min="17" max="17" width="9.140625" style="15" customWidth="1"/>
    <col min="18" max="18" width="9.140625" style="3" customWidth="1"/>
    <col min="19" max="19" width="9.140625" style="8" customWidth="1"/>
    <col min="20" max="20" width="9.140625" style="19" customWidth="1"/>
    <col min="21" max="21" width="9.140625" style="3" customWidth="1"/>
    <col min="22" max="22" width="9.140625" style="8" customWidth="1"/>
    <col min="23" max="23" width="9.140625" style="19" customWidth="1"/>
    <col min="24" max="24" width="9.140625" style="3" customWidth="1"/>
    <col min="25" max="25" width="9.140625" style="8" customWidth="1"/>
    <col min="26" max="26" width="9.140625" style="21" customWidth="1"/>
  </cols>
  <sheetData>
    <row r="1" ht="12.75">
      <c r="A1" t="s">
        <v>58</v>
      </c>
    </row>
    <row r="2" spans="2:32" ht="12.75">
      <c r="B2" s="14" t="s">
        <v>36</v>
      </c>
      <c r="F2" s="11"/>
      <c r="G2" s="14" t="s">
        <v>37</v>
      </c>
      <c r="K2" s="14" t="s">
        <v>39</v>
      </c>
      <c r="L2" s="22" t="s">
        <v>40</v>
      </c>
      <c r="M2" s="22" t="s">
        <v>42</v>
      </c>
      <c r="N2" s="22" t="s">
        <v>43</v>
      </c>
      <c r="O2" s="6" t="s">
        <v>46</v>
      </c>
      <c r="Q2" s="14" t="s">
        <v>50</v>
      </c>
      <c r="U2" s="6" t="s">
        <v>51</v>
      </c>
      <c r="X2" s="6" t="s">
        <v>52</v>
      </c>
      <c r="Y2" s="7"/>
      <c r="Z2" s="21" t="s">
        <v>43</v>
      </c>
      <c r="AA2" s="33" t="s">
        <v>55</v>
      </c>
      <c r="AB2" s="33"/>
      <c r="AC2" s="33"/>
      <c r="AD2" s="33"/>
      <c r="AE2" s="33"/>
      <c r="AF2" s="33"/>
    </row>
    <row r="3" spans="2:32" ht="12.75">
      <c r="B3" s="15" t="s">
        <v>32</v>
      </c>
      <c r="C3" s="3" t="s">
        <v>33</v>
      </c>
      <c r="D3" s="8" t="s">
        <v>34</v>
      </c>
      <c r="E3" s="19" t="s">
        <v>35</v>
      </c>
      <c r="F3" s="11" t="s">
        <v>56</v>
      </c>
      <c r="G3" s="15" t="s">
        <v>32</v>
      </c>
      <c r="H3" s="3" t="s">
        <v>48</v>
      </c>
      <c r="I3" s="8" t="s">
        <v>34</v>
      </c>
      <c r="J3" s="19" t="s">
        <v>49</v>
      </c>
      <c r="K3" s="15" t="s">
        <v>32</v>
      </c>
      <c r="L3" s="23" t="s">
        <v>41</v>
      </c>
      <c r="M3" s="23" t="s">
        <v>41</v>
      </c>
      <c r="N3" s="23" t="s">
        <v>41</v>
      </c>
      <c r="O3" s="3" t="s">
        <v>44</v>
      </c>
      <c r="P3" s="8" t="s">
        <v>45</v>
      </c>
      <c r="Q3" s="15" t="s">
        <v>47</v>
      </c>
      <c r="R3" s="3" t="s">
        <v>48</v>
      </c>
      <c r="S3" s="8" t="s">
        <v>34</v>
      </c>
      <c r="T3" s="19" t="s">
        <v>49</v>
      </c>
      <c r="U3" s="3" t="s">
        <v>48</v>
      </c>
      <c r="V3" s="8" t="s">
        <v>34</v>
      </c>
      <c r="W3" s="19" t="s">
        <v>38</v>
      </c>
      <c r="X3" s="3" t="s">
        <v>48</v>
      </c>
      <c r="Y3" s="8" t="s">
        <v>34</v>
      </c>
      <c r="Z3" s="21" t="s">
        <v>54</v>
      </c>
      <c r="AA3" s="33" t="s">
        <v>48</v>
      </c>
      <c r="AB3" s="33" t="s">
        <v>34</v>
      </c>
      <c r="AC3" s="33" t="s">
        <v>32</v>
      </c>
      <c r="AD3" s="33" t="s">
        <v>41</v>
      </c>
      <c r="AE3" s="33" t="s">
        <v>38</v>
      </c>
      <c r="AF3" s="33" t="s">
        <v>53</v>
      </c>
    </row>
    <row r="4" spans="1:33" ht="12.75">
      <c r="A4" s="1" t="s">
        <v>0</v>
      </c>
      <c r="B4" s="17">
        <v>268.4385</v>
      </c>
      <c r="C4" s="4">
        <v>5.481</v>
      </c>
      <c r="D4" s="9">
        <v>113.79270643315864</v>
      </c>
      <c r="E4" s="20">
        <v>30.17489356684137</v>
      </c>
      <c r="F4" s="12">
        <f>SUM(B4:E4)</f>
        <v>417.8871</v>
      </c>
      <c r="G4" s="17">
        <v>1207.15035</v>
      </c>
      <c r="H4" s="4">
        <v>127.43814999999998</v>
      </c>
      <c r="I4" s="9">
        <v>186.16698561852303</v>
      </c>
      <c r="J4" s="20">
        <v>476.63875</v>
      </c>
      <c r="K4" s="15">
        <v>31.4</v>
      </c>
      <c r="L4" s="31">
        <v>17.18394</v>
      </c>
      <c r="M4" s="23">
        <v>184.2</v>
      </c>
      <c r="N4" s="24">
        <v>14809.293346793369</v>
      </c>
      <c r="O4" s="3">
        <v>27691</v>
      </c>
      <c r="P4" s="8">
        <v>8001</v>
      </c>
      <c r="Q4" s="17">
        <v>1.3566</v>
      </c>
      <c r="R4" s="4">
        <v>2.8798</v>
      </c>
      <c r="S4" s="9">
        <v>10.980495394295176</v>
      </c>
      <c r="T4" s="20">
        <v>8.282399999999999</v>
      </c>
      <c r="U4" s="27">
        <v>25.263</v>
      </c>
      <c r="V4" s="28">
        <v>35.091</v>
      </c>
      <c r="W4" s="29">
        <v>2.6459999999999995</v>
      </c>
      <c r="Z4" s="21">
        <v>3396</v>
      </c>
      <c r="AA4" s="34">
        <f>+C4+H4+O4+R4+U4+X4</f>
        <v>27852.06195</v>
      </c>
      <c r="AB4" s="35">
        <f>+Y4+V4+S4+P4+I4+D4</f>
        <v>8347.031187445977</v>
      </c>
      <c r="AC4" s="34">
        <f>+Q4+K4+G4+B4</f>
        <v>1508.3454499999998</v>
      </c>
      <c r="AD4" s="34">
        <f>+N4+M4+L4</f>
        <v>15010.67728679337</v>
      </c>
      <c r="AE4" s="35">
        <f>+W4+T4+J4+E4</f>
        <v>517.7420435668414</v>
      </c>
      <c r="AF4" s="33">
        <f>+Z4</f>
        <v>3396</v>
      </c>
      <c r="AG4" s="2">
        <f>SUM(AA4:AF4)</f>
        <v>56631.857917806185</v>
      </c>
    </row>
    <row r="5" spans="1:33" ht="12.75">
      <c r="A5" s="1" t="s">
        <v>1</v>
      </c>
      <c r="B5" s="17">
        <v>0</v>
      </c>
      <c r="C5" s="4">
        <v>0</v>
      </c>
      <c r="D5" s="9">
        <v>0</v>
      </c>
      <c r="E5" s="20">
        <v>0</v>
      </c>
      <c r="F5" s="12">
        <f aca="true" t="shared" si="0" ref="F5:F35">SUM(B5:E5)</f>
        <v>0</v>
      </c>
      <c r="G5" s="17">
        <v>24.84195</v>
      </c>
      <c r="H5" s="4">
        <v>2.62255</v>
      </c>
      <c r="I5" s="9">
        <v>0</v>
      </c>
      <c r="J5" s="20">
        <v>9.80875</v>
      </c>
      <c r="K5" s="15">
        <v>1.6</v>
      </c>
      <c r="L5" s="31">
        <v>0.23784</v>
      </c>
      <c r="M5" s="23">
        <v>3.6</v>
      </c>
      <c r="N5" s="24">
        <v>203.27903398556433</v>
      </c>
      <c r="O5" s="3">
        <v>0</v>
      </c>
      <c r="P5" s="8">
        <v>0</v>
      </c>
      <c r="Q5" s="17">
        <v>0.0399</v>
      </c>
      <c r="R5" s="4">
        <v>0.0847</v>
      </c>
      <c r="S5" s="9">
        <v>0</v>
      </c>
      <c r="T5" s="20">
        <v>0.24359999999999993</v>
      </c>
      <c r="U5" s="27">
        <v>0</v>
      </c>
      <c r="V5" s="28">
        <v>0</v>
      </c>
      <c r="W5" s="29">
        <v>0</v>
      </c>
      <c r="AA5" s="34">
        <f aca="true" t="shared" si="1" ref="AA5:AA35">+C5+H5+O5+R5+U5+X5</f>
        <v>2.70725</v>
      </c>
      <c r="AB5" s="35">
        <f aca="true" t="shared" si="2" ref="AB5:AB35">+Y5+V5+S5+P5+I5+D5</f>
        <v>0</v>
      </c>
      <c r="AC5" s="34">
        <f aca="true" t="shared" si="3" ref="AC5:AC35">+Q5+K5+G5+B5</f>
        <v>26.48185</v>
      </c>
      <c r="AD5" s="34">
        <f aca="true" t="shared" si="4" ref="AD5:AD35">+N5+M5+L5</f>
        <v>207.11687398556433</v>
      </c>
      <c r="AE5" s="35">
        <f aca="true" t="shared" si="5" ref="AE5:AE35">+W5+T5+J5+E5</f>
        <v>10.05235</v>
      </c>
      <c r="AF5" s="33">
        <f aca="true" t="shared" si="6" ref="AF5:AF35">+Z5</f>
        <v>0</v>
      </c>
      <c r="AG5" s="2">
        <f aca="true" t="shared" si="7" ref="AG5:AG35">SUM(AA5:AF5)</f>
        <v>246.3583239855643</v>
      </c>
    </row>
    <row r="6" spans="1:33" ht="12.75">
      <c r="A6" s="1" t="s">
        <v>2</v>
      </c>
      <c r="B6" s="17">
        <v>86.39399999999999</v>
      </c>
      <c r="C6" s="4">
        <v>1.7639999999999998</v>
      </c>
      <c r="D6" s="9">
        <v>6.510356404184785</v>
      </c>
      <c r="E6" s="20">
        <v>39.82404359581522</v>
      </c>
      <c r="F6" s="12">
        <f t="shared" si="0"/>
        <v>134.4924</v>
      </c>
      <c r="G6" s="17">
        <v>148.63064999999997</v>
      </c>
      <c r="H6" s="4">
        <v>15.69085</v>
      </c>
      <c r="I6" s="9">
        <v>22.904369777536974</v>
      </c>
      <c r="J6" s="20">
        <v>58.68625</v>
      </c>
      <c r="K6" s="15">
        <v>6.2</v>
      </c>
      <c r="L6" s="31">
        <v>3.68652</v>
      </c>
      <c r="M6" s="23">
        <v>79.8</v>
      </c>
      <c r="N6" s="24">
        <v>2040.7665745679221</v>
      </c>
      <c r="O6" s="3">
        <v>401</v>
      </c>
      <c r="P6" s="8">
        <v>369</v>
      </c>
      <c r="Q6" s="17">
        <v>0.1197</v>
      </c>
      <c r="R6" s="4">
        <v>0.2541</v>
      </c>
      <c r="S6" s="9">
        <v>0.9681283526138524</v>
      </c>
      <c r="T6" s="20">
        <v>0.7307999999999999</v>
      </c>
      <c r="U6" s="27">
        <v>7.8596</v>
      </c>
      <c r="V6" s="28">
        <v>10.9172</v>
      </c>
      <c r="W6" s="29">
        <v>0.8231999999999999</v>
      </c>
      <c r="Z6" s="30">
        <v>1315.8628198499998</v>
      </c>
      <c r="AA6" s="34">
        <f t="shared" si="1"/>
        <v>426.56855</v>
      </c>
      <c r="AB6" s="35">
        <f t="shared" si="2"/>
        <v>410.30005453433563</v>
      </c>
      <c r="AC6" s="34">
        <f t="shared" si="3"/>
        <v>241.34434999999996</v>
      </c>
      <c r="AD6" s="34">
        <f t="shared" si="4"/>
        <v>2124.2530945679223</v>
      </c>
      <c r="AE6" s="35">
        <f t="shared" si="5"/>
        <v>100.06429359581523</v>
      </c>
      <c r="AF6" s="33">
        <f t="shared" si="6"/>
        <v>1315.8628198499998</v>
      </c>
      <c r="AG6" s="2">
        <f t="shared" si="7"/>
        <v>4618.393162548073</v>
      </c>
    </row>
    <row r="7" spans="1:33" ht="12.75">
      <c r="A7" s="1" t="s">
        <v>3</v>
      </c>
      <c r="B7" s="17">
        <v>416.5425</v>
      </c>
      <c r="C7" s="4">
        <v>8.505</v>
      </c>
      <c r="D7" s="9">
        <v>208.1279882107906</v>
      </c>
      <c r="E7" s="20">
        <v>15.270011789209386</v>
      </c>
      <c r="F7" s="12">
        <f t="shared" si="0"/>
        <v>648.4455</v>
      </c>
      <c r="G7" s="17">
        <v>659.78535</v>
      </c>
      <c r="H7" s="4">
        <v>69.65315</v>
      </c>
      <c r="I7" s="9">
        <v>101.71266560023363</v>
      </c>
      <c r="J7" s="20">
        <v>260.51375</v>
      </c>
      <c r="K7" s="15">
        <v>15.6</v>
      </c>
      <c r="L7" s="31">
        <v>6.77844</v>
      </c>
      <c r="M7" s="23">
        <v>182.7</v>
      </c>
      <c r="N7" s="24">
        <v>9383.612676192568</v>
      </c>
      <c r="O7" s="3">
        <v>7997</v>
      </c>
      <c r="P7" s="8">
        <v>13062</v>
      </c>
      <c r="Q7" s="17">
        <v>5.5062</v>
      </c>
      <c r="R7" s="4">
        <v>11.6886</v>
      </c>
      <c r="S7" s="9">
        <v>44.55056018125802</v>
      </c>
      <c r="T7" s="20">
        <v>33.61679999999999</v>
      </c>
      <c r="U7" s="27">
        <v>23.017400000000002</v>
      </c>
      <c r="V7" s="28">
        <v>31.9718</v>
      </c>
      <c r="W7" s="29">
        <v>2.4108</v>
      </c>
      <c r="Z7" s="30">
        <v>3484.914533887499</v>
      </c>
      <c r="AA7" s="34">
        <f t="shared" si="1"/>
        <v>8109.86415</v>
      </c>
      <c r="AB7" s="35">
        <f t="shared" si="2"/>
        <v>13448.36301399228</v>
      </c>
      <c r="AC7" s="34">
        <f t="shared" si="3"/>
        <v>1097.43405</v>
      </c>
      <c r="AD7" s="34">
        <f t="shared" si="4"/>
        <v>9573.091116192569</v>
      </c>
      <c r="AE7" s="35">
        <f t="shared" si="5"/>
        <v>311.8113617892094</v>
      </c>
      <c r="AF7" s="33">
        <f t="shared" si="6"/>
        <v>3484.914533887499</v>
      </c>
      <c r="AG7" s="2">
        <f t="shared" si="7"/>
        <v>36025.47822586156</v>
      </c>
    </row>
    <row r="8" spans="1:33" ht="12.75">
      <c r="A8" s="1" t="s">
        <v>4</v>
      </c>
      <c r="B8" s="17">
        <v>0</v>
      </c>
      <c r="C8" s="4">
        <v>0</v>
      </c>
      <c r="D8" s="9">
        <v>0</v>
      </c>
      <c r="E8" s="20">
        <v>0</v>
      </c>
      <c r="F8" s="12">
        <f t="shared" si="0"/>
        <v>0</v>
      </c>
      <c r="G8" s="17">
        <v>71.57849999999999</v>
      </c>
      <c r="H8" s="4">
        <v>7.5565</v>
      </c>
      <c r="I8" s="9">
        <v>11.047288886508309</v>
      </c>
      <c r="J8" s="20">
        <v>28.2625</v>
      </c>
      <c r="K8" s="15">
        <v>3.2</v>
      </c>
      <c r="L8" s="31">
        <v>1.07028</v>
      </c>
      <c r="M8" s="23">
        <v>8.4</v>
      </c>
      <c r="N8" s="24">
        <v>31.338450557652095</v>
      </c>
      <c r="O8" s="3">
        <v>0</v>
      </c>
      <c r="P8" s="8">
        <v>0</v>
      </c>
      <c r="Q8" s="17">
        <v>0.2793</v>
      </c>
      <c r="R8" s="4">
        <v>0.5929</v>
      </c>
      <c r="S8" s="9">
        <v>2.262418132342616</v>
      </c>
      <c r="T8" s="20">
        <v>1.7051999999999998</v>
      </c>
      <c r="U8" s="27">
        <v>0</v>
      </c>
      <c r="V8" s="28">
        <v>0</v>
      </c>
      <c r="W8" s="29">
        <v>0</v>
      </c>
      <c r="Z8" s="30">
        <v>0</v>
      </c>
      <c r="AA8" s="34">
        <f t="shared" si="1"/>
        <v>8.1494</v>
      </c>
      <c r="AB8" s="35">
        <f t="shared" si="2"/>
        <v>13.309707018850924</v>
      </c>
      <c r="AC8" s="34">
        <f t="shared" si="3"/>
        <v>75.05779999999999</v>
      </c>
      <c r="AD8" s="34">
        <f t="shared" si="4"/>
        <v>40.80873055765209</v>
      </c>
      <c r="AE8" s="35">
        <f t="shared" si="5"/>
        <v>29.9677</v>
      </c>
      <c r="AF8" s="33">
        <f t="shared" si="6"/>
        <v>0</v>
      </c>
      <c r="AG8" s="2">
        <f t="shared" si="7"/>
        <v>167.293337576503</v>
      </c>
    </row>
    <row r="9" spans="1:33" ht="12.75">
      <c r="A9" s="1" t="s">
        <v>5</v>
      </c>
      <c r="B9" s="17">
        <v>504.9935</v>
      </c>
      <c r="C9" s="4">
        <v>10.311</v>
      </c>
      <c r="D9" s="9">
        <v>226.72029804987852</v>
      </c>
      <c r="E9" s="20">
        <v>44.11530195012145</v>
      </c>
      <c r="F9" s="12">
        <f t="shared" si="0"/>
        <v>786.1400999999998</v>
      </c>
      <c r="G9" s="17">
        <v>1011.7831499999999</v>
      </c>
      <c r="H9" s="4">
        <v>106.81334999999999</v>
      </c>
      <c r="I9" s="9">
        <v>156.45715617912674</v>
      </c>
      <c r="J9" s="20">
        <v>399.49875</v>
      </c>
      <c r="K9" s="15">
        <v>39.3</v>
      </c>
      <c r="L9" s="31">
        <v>17.837999999999997</v>
      </c>
      <c r="M9" s="23">
        <v>243.9</v>
      </c>
      <c r="N9" s="24">
        <v>3544.0026359899357</v>
      </c>
      <c r="O9" s="3">
        <v>13684</v>
      </c>
      <c r="P9" s="8">
        <v>2178</v>
      </c>
      <c r="Q9" s="17">
        <v>7.8603</v>
      </c>
      <c r="R9" s="4">
        <v>16.6859</v>
      </c>
      <c r="S9" s="9">
        <v>63.793426630778804</v>
      </c>
      <c r="T9" s="20">
        <v>47.98919999999999</v>
      </c>
      <c r="U9" s="27">
        <v>479.1549</v>
      </c>
      <c r="V9" s="28">
        <v>665.5593</v>
      </c>
      <c r="W9" s="29">
        <v>50.18579999999999</v>
      </c>
      <c r="X9" s="27">
        <v>4869</v>
      </c>
      <c r="Y9" s="28">
        <v>71</v>
      </c>
      <c r="Z9" s="30">
        <v>1678.5666949499998</v>
      </c>
      <c r="AA9" s="34">
        <f t="shared" si="1"/>
        <v>19165.96515</v>
      </c>
      <c r="AB9" s="35">
        <f t="shared" si="2"/>
        <v>3361.530180859784</v>
      </c>
      <c r="AC9" s="34">
        <f t="shared" si="3"/>
        <v>1563.9369499999998</v>
      </c>
      <c r="AD9" s="34">
        <f t="shared" si="4"/>
        <v>3805.740635989936</v>
      </c>
      <c r="AE9" s="35">
        <f t="shared" si="5"/>
        <v>541.7890519501213</v>
      </c>
      <c r="AF9" s="33">
        <f t="shared" si="6"/>
        <v>1678.5666949499998</v>
      </c>
      <c r="AG9" s="2">
        <f t="shared" si="7"/>
        <v>30117.52866374984</v>
      </c>
    </row>
    <row r="10" spans="1:33" ht="12.75">
      <c r="A10" s="1" t="s">
        <v>6</v>
      </c>
      <c r="B10" s="17">
        <v>337.348</v>
      </c>
      <c r="C10" s="4">
        <v>6.888</v>
      </c>
      <c r="D10" s="9">
        <v>91.57083826352039</v>
      </c>
      <c r="E10" s="20">
        <v>89.35396173647962</v>
      </c>
      <c r="F10" s="12">
        <f t="shared" si="0"/>
        <v>525.1608</v>
      </c>
      <c r="G10" s="17">
        <v>573.04905</v>
      </c>
      <c r="H10" s="4">
        <v>60.496449999999996</v>
      </c>
      <c r="I10" s="9">
        <v>88.37570432585039</v>
      </c>
      <c r="J10" s="20">
        <v>226.26625</v>
      </c>
      <c r="K10" s="15">
        <v>15</v>
      </c>
      <c r="L10" s="31">
        <v>7.01628</v>
      </c>
      <c r="M10" s="23">
        <v>49.5</v>
      </c>
      <c r="N10" s="24">
        <v>2280.783890978498</v>
      </c>
      <c r="O10" s="3">
        <v>2563</v>
      </c>
      <c r="P10" s="8">
        <v>703</v>
      </c>
      <c r="Q10" s="17">
        <v>2.1546000000000003</v>
      </c>
      <c r="R10" s="4">
        <v>4.573799999999999</v>
      </c>
      <c r="S10" s="9">
        <v>17.4396018574847</v>
      </c>
      <c r="T10" s="20">
        <v>13.154399999999997</v>
      </c>
      <c r="U10" s="27">
        <v>42.105</v>
      </c>
      <c r="V10" s="28">
        <v>58.485</v>
      </c>
      <c r="W10" s="29">
        <v>4.41</v>
      </c>
      <c r="Z10" s="30">
        <v>2881.7969852999995</v>
      </c>
      <c r="AA10" s="34">
        <f t="shared" si="1"/>
        <v>2677.06325</v>
      </c>
      <c r="AB10" s="35">
        <f t="shared" si="2"/>
        <v>958.8711444468555</v>
      </c>
      <c r="AC10" s="34">
        <f t="shared" si="3"/>
        <v>927.5516499999999</v>
      </c>
      <c r="AD10" s="34">
        <f t="shared" si="4"/>
        <v>2337.300170978498</v>
      </c>
      <c r="AE10" s="35">
        <f t="shared" si="5"/>
        <v>333.1846117364796</v>
      </c>
      <c r="AF10" s="33">
        <f t="shared" si="6"/>
        <v>2881.7969852999995</v>
      </c>
      <c r="AG10" s="2">
        <f t="shared" si="7"/>
        <v>10115.767812461832</v>
      </c>
    </row>
    <row r="11" spans="1:33" ht="12.75">
      <c r="A11" s="1" t="s">
        <v>7</v>
      </c>
      <c r="B11" s="17">
        <v>7.1995</v>
      </c>
      <c r="C11" s="4">
        <v>0.147</v>
      </c>
      <c r="D11" s="9">
        <v>3.4139185883324163</v>
      </c>
      <c r="E11" s="20">
        <v>0.44728141166758384</v>
      </c>
      <c r="F11" s="12">
        <f t="shared" si="0"/>
        <v>11.2077</v>
      </c>
      <c r="G11" s="17">
        <v>71.57849999999999</v>
      </c>
      <c r="H11" s="4">
        <v>7.5565</v>
      </c>
      <c r="I11" s="9">
        <v>11.033291940381282</v>
      </c>
      <c r="J11" s="20">
        <v>28.2625</v>
      </c>
      <c r="K11" s="15">
        <v>2.6</v>
      </c>
      <c r="L11" s="31">
        <v>1.6648800000000001</v>
      </c>
      <c r="M11" s="23">
        <v>11.1</v>
      </c>
      <c r="N11" s="24">
        <v>2194.525952162558</v>
      </c>
      <c r="O11" s="3">
        <v>0</v>
      </c>
      <c r="P11" s="8">
        <v>364</v>
      </c>
      <c r="Q11" s="17">
        <v>0.1596</v>
      </c>
      <c r="R11" s="4">
        <v>0.3388</v>
      </c>
      <c r="S11" s="9">
        <v>1.2911723669704251</v>
      </c>
      <c r="T11" s="20">
        <v>0.9743999999999997</v>
      </c>
      <c r="U11" s="27">
        <v>2.2456</v>
      </c>
      <c r="V11" s="28">
        <v>3.1192000000000006</v>
      </c>
      <c r="W11" s="29">
        <v>0.2352</v>
      </c>
      <c r="Z11" s="30">
        <v>281.46893482499996</v>
      </c>
      <c r="AA11" s="34">
        <f t="shared" si="1"/>
        <v>10.2879</v>
      </c>
      <c r="AB11" s="35">
        <f t="shared" si="2"/>
        <v>382.8575828956841</v>
      </c>
      <c r="AC11" s="34">
        <f t="shared" si="3"/>
        <v>81.5376</v>
      </c>
      <c r="AD11" s="34">
        <f t="shared" si="4"/>
        <v>2207.2908321625578</v>
      </c>
      <c r="AE11" s="35">
        <f t="shared" si="5"/>
        <v>29.91938141166758</v>
      </c>
      <c r="AF11" s="33">
        <f t="shared" si="6"/>
        <v>281.46893482499996</v>
      </c>
      <c r="AG11" s="2">
        <f t="shared" si="7"/>
        <v>2993.362231294909</v>
      </c>
    </row>
    <row r="12" spans="1:33" ht="12.75">
      <c r="A12" s="1" t="s">
        <v>8</v>
      </c>
      <c r="B12" s="17">
        <v>2.057</v>
      </c>
      <c r="C12" s="4">
        <v>0.041999999999999996</v>
      </c>
      <c r="D12" s="9">
        <v>0.8936755416466057</v>
      </c>
      <c r="E12" s="20">
        <v>0.2095244583533943</v>
      </c>
      <c r="F12" s="12">
        <f t="shared" si="0"/>
        <v>3.2022</v>
      </c>
      <c r="G12" s="17">
        <v>82.52579999999999</v>
      </c>
      <c r="H12" s="4">
        <v>8.7122</v>
      </c>
      <c r="I12" s="9">
        <v>12.728368712085308</v>
      </c>
      <c r="J12" s="20">
        <v>32.585</v>
      </c>
      <c r="K12" s="15">
        <v>4.6</v>
      </c>
      <c r="L12" s="31">
        <v>2.0216399999999997</v>
      </c>
      <c r="M12" s="23">
        <v>37.5</v>
      </c>
      <c r="N12" s="24">
        <v>1350.7245657219637</v>
      </c>
      <c r="O12" s="3">
        <v>0</v>
      </c>
      <c r="P12" s="8">
        <v>167</v>
      </c>
      <c r="Q12" s="17">
        <v>0.2394</v>
      </c>
      <c r="R12" s="4">
        <v>0.5082</v>
      </c>
      <c r="S12" s="9">
        <v>1.9379205568720377</v>
      </c>
      <c r="T12" s="20">
        <v>1.4615999999999998</v>
      </c>
      <c r="U12" s="27">
        <v>0.2807</v>
      </c>
      <c r="V12" s="28">
        <v>0.3899</v>
      </c>
      <c r="W12" s="29">
        <v>0.0294</v>
      </c>
      <c r="Z12" s="30">
        <v>311.87947905</v>
      </c>
      <c r="AA12" s="34">
        <f t="shared" si="1"/>
        <v>9.543099999999999</v>
      </c>
      <c r="AB12" s="35">
        <f t="shared" si="2"/>
        <v>182.94986481060397</v>
      </c>
      <c r="AC12" s="34">
        <f t="shared" si="3"/>
        <v>89.42219999999999</v>
      </c>
      <c r="AD12" s="34">
        <f t="shared" si="4"/>
        <v>1390.2462057219636</v>
      </c>
      <c r="AE12" s="35">
        <f t="shared" si="5"/>
        <v>34.28552445835339</v>
      </c>
      <c r="AF12" s="33">
        <f t="shared" si="6"/>
        <v>311.87947905</v>
      </c>
      <c r="AG12" s="2">
        <f t="shared" si="7"/>
        <v>2018.326374040921</v>
      </c>
    </row>
    <row r="13" spans="1:33" ht="12.75">
      <c r="A13" s="1" t="s">
        <v>9</v>
      </c>
      <c r="B13" s="17">
        <v>378.488</v>
      </c>
      <c r="C13" s="4">
        <v>7.727999999999999</v>
      </c>
      <c r="D13" s="9">
        <v>164.34719740592718</v>
      </c>
      <c r="E13" s="20">
        <v>38.64160259407284</v>
      </c>
      <c r="F13" s="12">
        <f t="shared" si="0"/>
        <v>589.2048000000001</v>
      </c>
      <c r="G13" s="17">
        <v>748.2058499999998</v>
      </c>
      <c r="H13" s="4">
        <v>78.98765</v>
      </c>
      <c r="I13" s="9">
        <v>115.35563023252135</v>
      </c>
      <c r="J13" s="20">
        <v>295.42625</v>
      </c>
      <c r="K13" s="15">
        <v>31.6</v>
      </c>
      <c r="L13" s="31">
        <v>11.53524</v>
      </c>
      <c r="M13" s="23">
        <v>148.2</v>
      </c>
      <c r="N13" s="24">
        <v>5680.10519482358</v>
      </c>
      <c r="O13" s="3">
        <v>1484</v>
      </c>
      <c r="P13" s="8">
        <v>1319</v>
      </c>
      <c r="Q13" s="17">
        <v>1.0373999999999999</v>
      </c>
      <c r="R13" s="4">
        <v>2.2022</v>
      </c>
      <c r="S13" s="9">
        <v>8.394459915531613</v>
      </c>
      <c r="T13" s="20">
        <v>6.3336</v>
      </c>
      <c r="U13" s="27">
        <v>35.6489</v>
      </c>
      <c r="V13" s="28">
        <v>49.5173</v>
      </c>
      <c r="W13" s="29">
        <v>3.7337999999999996</v>
      </c>
      <c r="Z13" s="30">
        <v>2143.7694309374997</v>
      </c>
      <c r="AA13" s="34">
        <f t="shared" si="1"/>
        <v>1608.56675</v>
      </c>
      <c r="AB13" s="35">
        <f t="shared" si="2"/>
        <v>1656.61458755398</v>
      </c>
      <c r="AC13" s="34">
        <f t="shared" si="3"/>
        <v>1159.3312499999997</v>
      </c>
      <c r="AD13" s="34">
        <f t="shared" si="4"/>
        <v>5839.84043482358</v>
      </c>
      <c r="AE13" s="35">
        <f t="shared" si="5"/>
        <v>344.1352525940728</v>
      </c>
      <c r="AF13" s="33">
        <f t="shared" si="6"/>
        <v>2143.7694309374997</v>
      </c>
      <c r="AG13" s="2">
        <f t="shared" si="7"/>
        <v>12752.257705909133</v>
      </c>
    </row>
    <row r="14" spans="1:33" ht="12.75">
      <c r="A14" s="1" t="s">
        <v>10</v>
      </c>
      <c r="B14" s="17">
        <v>186.1585</v>
      </c>
      <c r="C14" s="4">
        <v>3.8009999999999997</v>
      </c>
      <c r="D14" s="9">
        <v>82.07823372700346</v>
      </c>
      <c r="E14" s="20">
        <v>17.76136627299655</v>
      </c>
      <c r="F14" s="12">
        <f t="shared" si="0"/>
        <v>289.7991</v>
      </c>
      <c r="G14" s="17">
        <v>496.83899999999994</v>
      </c>
      <c r="H14" s="4">
        <v>52.451</v>
      </c>
      <c r="I14" s="9">
        <v>76.6806773532701</v>
      </c>
      <c r="J14" s="20">
        <v>196.175</v>
      </c>
      <c r="K14" s="15">
        <v>20.6</v>
      </c>
      <c r="L14" s="31">
        <v>7.967639999999999</v>
      </c>
      <c r="M14" s="23">
        <v>87.6</v>
      </c>
      <c r="N14" s="24">
        <v>3137.2801262174517</v>
      </c>
      <c r="O14" s="3">
        <v>0</v>
      </c>
      <c r="P14" s="8">
        <v>167</v>
      </c>
      <c r="Q14" s="17">
        <v>0.3591</v>
      </c>
      <c r="R14" s="4">
        <v>0.7623</v>
      </c>
      <c r="S14" s="9">
        <v>2.908804181778862</v>
      </c>
      <c r="T14" s="20">
        <v>2.1923999999999997</v>
      </c>
      <c r="U14" s="27">
        <v>56.9821</v>
      </c>
      <c r="V14" s="28">
        <v>79.14970000000001</v>
      </c>
      <c r="W14" s="29">
        <v>5.9681999999999995</v>
      </c>
      <c r="Z14" s="30">
        <v>250.60162008749998</v>
      </c>
      <c r="AA14" s="34">
        <f t="shared" si="1"/>
        <v>113.99640000000001</v>
      </c>
      <c r="AB14" s="35">
        <f t="shared" si="2"/>
        <v>407.8174152620524</v>
      </c>
      <c r="AC14" s="34">
        <f t="shared" si="3"/>
        <v>703.9566</v>
      </c>
      <c r="AD14" s="34">
        <f t="shared" si="4"/>
        <v>3232.8477662174514</v>
      </c>
      <c r="AE14" s="35">
        <f t="shared" si="5"/>
        <v>222.09696627299655</v>
      </c>
      <c r="AF14" s="33">
        <f t="shared" si="6"/>
        <v>250.60162008749998</v>
      </c>
      <c r="AG14" s="2">
        <f t="shared" si="7"/>
        <v>4931.3167678400005</v>
      </c>
    </row>
    <row r="15" spans="1:33" ht="12.75">
      <c r="A15" s="1" t="s">
        <v>11</v>
      </c>
      <c r="B15" s="17">
        <v>301.3505</v>
      </c>
      <c r="C15" s="4">
        <v>6.152999999999999</v>
      </c>
      <c r="D15" s="9">
        <v>139.4633576079541</v>
      </c>
      <c r="E15" s="20">
        <v>22.155442392045924</v>
      </c>
      <c r="F15" s="12">
        <f t="shared" si="0"/>
        <v>469.12230000000005</v>
      </c>
      <c r="G15" s="17">
        <v>809.6791499999999</v>
      </c>
      <c r="H15" s="4">
        <v>85.47735</v>
      </c>
      <c r="I15" s="9">
        <v>124.84214014995413</v>
      </c>
      <c r="J15" s="20">
        <v>319.69875</v>
      </c>
      <c r="K15" s="15">
        <v>21.6</v>
      </c>
      <c r="L15" s="31">
        <v>11.0001</v>
      </c>
      <c r="M15" s="23">
        <v>144.9</v>
      </c>
      <c r="N15" s="24">
        <v>9052.78842424279</v>
      </c>
      <c r="O15" s="3">
        <v>28966</v>
      </c>
      <c r="P15" s="8">
        <v>13095</v>
      </c>
      <c r="Q15" s="17">
        <v>1.3167</v>
      </c>
      <c r="R15" s="4">
        <v>2.7950999999999997</v>
      </c>
      <c r="S15" s="9">
        <v>10.655256381931306</v>
      </c>
      <c r="T15" s="20">
        <v>8.038799999999998</v>
      </c>
      <c r="U15" s="27">
        <v>16.5613</v>
      </c>
      <c r="V15" s="28">
        <v>23.0041</v>
      </c>
      <c r="W15" s="29">
        <v>1.7345999999999997</v>
      </c>
      <c r="Z15" s="30">
        <v>4297.6309347</v>
      </c>
      <c r="AA15" s="34">
        <f t="shared" si="1"/>
        <v>29076.98675</v>
      </c>
      <c r="AB15" s="35">
        <f t="shared" si="2"/>
        <v>13392.96485413984</v>
      </c>
      <c r="AC15" s="34">
        <f t="shared" si="3"/>
        <v>1133.94635</v>
      </c>
      <c r="AD15" s="34">
        <f t="shared" si="4"/>
        <v>9208.688524242789</v>
      </c>
      <c r="AE15" s="35">
        <f t="shared" si="5"/>
        <v>351.6275923920459</v>
      </c>
      <c r="AF15" s="33">
        <f t="shared" si="6"/>
        <v>4297.6309347</v>
      </c>
      <c r="AG15" s="2">
        <f t="shared" si="7"/>
        <v>57461.84500547467</v>
      </c>
    </row>
    <row r="16" spans="1:33" ht="12.75">
      <c r="A16" s="1" t="s">
        <v>12</v>
      </c>
      <c r="B16" s="17">
        <v>1296.9385000000002</v>
      </c>
      <c r="C16" s="4">
        <v>26.480999999999998</v>
      </c>
      <c r="D16" s="9">
        <v>485.08686213497845</v>
      </c>
      <c r="E16" s="20">
        <v>210.4807378650215</v>
      </c>
      <c r="F16" s="12">
        <f t="shared" si="0"/>
        <v>2018.9871</v>
      </c>
      <c r="G16" s="17">
        <v>1608.8320499999998</v>
      </c>
      <c r="H16" s="4">
        <v>169.84345</v>
      </c>
      <c r="I16" s="9">
        <v>248.623602460249</v>
      </c>
      <c r="J16" s="20">
        <v>635.24125</v>
      </c>
      <c r="K16" s="15">
        <v>72.2</v>
      </c>
      <c r="L16" s="31">
        <v>40.254419999999996</v>
      </c>
      <c r="M16" s="23">
        <v>463.5</v>
      </c>
      <c r="N16" s="24">
        <v>6464.11750740919</v>
      </c>
      <c r="O16" s="3">
        <v>26535</v>
      </c>
      <c r="P16" s="8">
        <v>4897</v>
      </c>
      <c r="Q16" s="17">
        <v>13.127099999999999</v>
      </c>
      <c r="R16" s="4">
        <v>27.866299999999995</v>
      </c>
      <c r="S16" s="9">
        <v>106.47049137980486</v>
      </c>
      <c r="T16" s="20">
        <v>80.14439999999998</v>
      </c>
      <c r="U16" s="27">
        <v>277.0509</v>
      </c>
      <c r="V16" s="28">
        <v>384.8313</v>
      </c>
      <c r="W16" s="29">
        <v>29.017799999999998</v>
      </c>
      <c r="Z16" s="30">
        <v>3845.754012255</v>
      </c>
      <c r="AA16" s="34">
        <f t="shared" si="1"/>
        <v>27036.24165</v>
      </c>
      <c r="AB16" s="35">
        <f t="shared" si="2"/>
        <v>6122.0122559750325</v>
      </c>
      <c r="AC16" s="34">
        <f t="shared" si="3"/>
        <v>2991.0976499999997</v>
      </c>
      <c r="AD16" s="34">
        <f t="shared" si="4"/>
        <v>6967.87192740919</v>
      </c>
      <c r="AE16" s="35">
        <f t="shared" si="5"/>
        <v>954.8841878650215</v>
      </c>
      <c r="AF16" s="33">
        <f t="shared" si="6"/>
        <v>3845.754012255</v>
      </c>
      <c r="AG16" s="2">
        <f t="shared" si="7"/>
        <v>47917.86168350425</v>
      </c>
    </row>
    <row r="17" spans="1:33" ht="12.75">
      <c r="A17" s="1" t="s">
        <v>13</v>
      </c>
      <c r="B17" s="17">
        <v>0</v>
      </c>
      <c r="C17" s="4">
        <v>0</v>
      </c>
      <c r="D17" s="9">
        <v>0</v>
      </c>
      <c r="E17" s="20">
        <v>0</v>
      </c>
      <c r="F17" s="12">
        <f t="shared" si="0"/>
        <v>0</v>
      </c>
      <c r="G17" s="17">
        <v>37.47345</v>
      </c>
      <c r="H17" s="4">
        <v>3.95605</v>
      </c>
      <c r="I17" s="9">
        <v>5.7745869999999995</v>
      </c>
      <c r="J17" s="20">
        <v>14.79625</v>
      </c>
      <c r="K17" s="15">
        <v>1.8</v>
      </c>
      <c r="L17" s="31">
        <v>0.29729999999999995</v>
      </c>
      <c r="M17" s="23">
        <v>5.1</v>
      </c>
      <c r="N17" s="24">
        <v>185.05592124927847</v>
      </c>
      <c r="O17" s="3">
        <v>0</v>
      </c>
      <c r="P17" s="8">
        <v>0</v>
      </c>
      <c r="Q17" s="17">
        <v>0</v>
      </c>
      <c r="R17" s="4">
        <v>0</v>
      </c>
      <c r="S17" s="9">
        <v>0</v>
      </c>
      <c r="T17" s="20">
        <v>0</v>
      </c>
      <c r="U17" s="27">
        <v>0</v>
      </c>
      <c r="V17" s="28">
        <v>0</v>
      </c>
      <c r="W17" s="29">
        <v>0</v>
      </c>
      <c r="AA17" s="34">
        <f t="shared" si="1"/>
        <v>3.95605</v>
      </c>
      <c r="AB17" s="35">
        <f t="shared" si="2"/>
        <v>5.7745869999999995</v>
      </c>
      <c r="AC17" s="34">
        <f t="shared" si="3"/>
        <v>39.27345</v>
      </c>
      <c r="AD17" s="34">
        <f t="shared" si="4"/>
        <v>190.45322124927847</v>
      </c>
      <c r="AE17" s="35">
        <f t="shared" si="5"/>
        <v>14.79625</v>
      </c>
      <c r="AF17" s="33">
        <f t="shared" si="6"/>
        <v>0</v>
      </c>
      <c r="AG17" s="2">
        <f t="shared" si="7"/>
        <v>254.25355824927846</v>
      </c>
    </row>
    <row r="18" spans="1:33" ht="12.75">
      <c r="A18" s="1" t="s">
        <v>14</v>
      </c>
      <c r="B18" s="17">
        <v>0</v>
      </c>
      <c r="C18" s="4">
        <v>0</v>
      </c>
      <c r="D18" s="9">
        <v>0</v>
      </c>
      <c r="E18" s="20">
        <v>0</v>
      </c>
      <c r="F18" s="12">
        <f t="shared" si="0"/>
        <v>0</v>
      </c>
      <c r="G18" s="17">
        <v>10.1052</v>
      </c>
      <c r="H18" s="4">
        <v>1.0668</v>
      </c>
      <c r="I18" s="9">
        <v>1.557192</v>
      </c>
      <c r="J18" s="20">
        <v>3.99</v>
      </c>
      <c r="K18" s="15">
        <v>0.9</v>
      </c>
      <c r="L18" s="31">
        <v>0.41622000000000003</v>
      </c>
      <c r="M18" s="23">
        <v>6.6</v>
      </c>
      <c r="N18" s="24">
        <v>320.7667320450333</v>
      </c>
      <c r="O18" s="3">
        <v>0</v>
      </c>
      <c r="P18" s="8">
        <v>0</v>
      </c>
      <c r="Q18" s="17">
        <v>0</v>
      </c>
      <c r="R18" s="4">
        <v>0</v>
      </c>
      <c r="S18" s="9">
        <v>0</v>
      </c>
      <c r="T18" s="20">
        <v>0</v>
      </c>
      <c r="U18" s="27">
        <v>0</v>
      </c>
      <c r="V18" s="28">
        <v>0</v>
      </c>
      <c r="W18" s="29">
        <v>0</v>
      </c>
      <c r="Z18" s="30">
        <v>11.326488000000001</v>
      </c>
      <c r="AA18" s="34">
        <f t="shared" si="1"/>
        <v>1.0668</v>
      </c>
      <c r="AB18" s="35">
        <f t="shared" si="2"/>
        <v>1.557192</v>
      </c>
      <c r="AC18" s="34">
        <f t="shared" si="3"/>
        <v>11.0052</v>
      </c>
      <c r="AD18" s="34">
        <f t="shared" si="4"/>
        <v>327.7829520450333</v>
      </c>
      <c r="AE18" s="35">
        <f t="shared" si="5"/>
        <v>3.99</v>
      </c>
      <c r="AF18" s="33">
        <f t="shared" si="6"/>
        <v>11.326488000000001</v>
      </c>
      <c r="AG18" s="2">
        <f t="shared" si="7"/>
        <v>356.7286320450333</v>
      </c>
    </row>
    <row r="19" spans="1:33" ht="12.75">
      <c r="A19" s="1" t="s">
        <v>15</v>
      </c>
      <c r="B19" s="17">
        <v>0</v>
      </c>
      <c r="C19" s="4">
        <v>0</v>
      </c>
      <c r="D19" s="9">
        <v>0</v>
      </c>
      <c r="E19" s="20">
        <v>0</v>
      </c>
      <c r="F19" s="12">
        <f t="shared" si="0"/>
        <v>0</v>
      </c>
      <c r="G19" s="17">
        <v>7.578899999999999</v>
      </c>
      <c r="H19" s="4">
        <v>0.8000999999999999</v>
      </c>
      <c r="I19" s="9">
        <v>0</v>
      </c>
      <c r="J19" s="20">
        <v>2.9925</v>
      </c>
      <c r="K19" s="15">
        <v>0.6</v>
      </c>
      <c r="L19" s="31">
        <v>0.29729999999999995</v>
      </c>
      <c r="M19" s="23">
        <v>2.1</v>
      </c>
      <c r="N19" s="24">
        <v>73.26905779875119</v>
      </c>
      <c r="O19" s="3">
        <v>0</v>
      </c>
      <c r="P19" s="8">
        <v>0</v>
      </c>
      <c r="Q19" s="17">
        <v>0</v>
      </c>
      <c r="R19" s="4">
        <v>0</v>
      </c>
      <c r="S19" s="9">
        <v>0</v>
      </c>
      <c r="T19" s="20">
        <v>0</v>
      </c>
      <c r="U19" s="27">
        <v>0</v>
      </c>
      <c r="V19" s="28">
        <v>0</v>
      </c>
      <c r="W19" s="29">
        <v>0</v>
      </c>
      <c r="AA19" s="34">
        <f t="shared" si="1"/>
        <v>0.8000999999999999</v>
      </c>
      <c r="AB19" s="35">
        <f t="shared" si="2"/>
        <v>0</v>
      </c>
      <c r="AC19" s="34">
        <f t="shared" si="3"/>
        <v>8.178899999999999</v>
      </c>
      <c r="AD19" s="34">
        <f t="shared" si="4"/>
        <v>75.66635779875119</v>
      </c>
      <c r="AE19" s="35">
        <f t="shared" si="5"/>
        <v>2.9925</v>
      </c>
      <c r="AF19" s="33">
        <f t="shared" si="6"/>
        <v>0</v>
      </c>
      <c r="AG19" s="2">
        <f t="shared" si="7"/>
        <v>87.6378577987512</v>
      </c>
    </row>
    <row r="20" spans="1:33" ht="12.75">
      <c r="A20" s="1" t="s">
        <v>16</v>
      </c>
      <c r="B20" s="17">
        <v>0</v>
      </c>
      <c r="C20" s="4">
        <v>0</v>
      </c>
      <c r="D20" s="9">
        <v>0</v>
      </c>
      <c r="E20" s="20">
        <v>0</v>
      </c>
      <c r="F20" s="12">
        <f t="shared" si="0"/>
        <v>0</v>
      </c>
      <c r="G20" s="17">
        <v>12.21045</v>
      </c>
      <c r="H20" s="4">
        <v>1.2890499999999998</v>
      </c>
      <c r="I20" s="9">
        <v>1.8816070000000003</v>
      </c>
      <c r="J20" s="20">
        <v>4.82125</v>
      </c>
      <c r="K20" s="15">
        <v>1.1</v>
      </c>
      <c r="L20" s="31">
        <v>0.29729999999999995</v>
      </c>
      <c r="M20" s="23">
        <v>3.9</v>
      </c>
      <c r="N20" s="24">
        <v>286.42883179070554</v>
      </c>
      <c r="O20" s="3">
        <v>0</v>
      </c>
      <c r="P20" s="8">
        <v>0</v>
      </c>
      <c r="Q20" s="17">
        <v>0</v>
      </c>
      <c r="R20" s="4">
        <v>0</v>
      </c>
      <c r="S20" s="9">
        <v>0</v>
      </c>
      <c r="T20" s="20">
        <v>0</v>
      </c>
      <c r="U20" s="27">
        <v>0</v>
      </c>
      <c r="V20" s="28">
        <v>0</v>
      </c>
      <c r="W20" s="29">
        <v>0</v>
      </c>
      <c r="AA20" s="34">
        <f t="shared" si="1"/>
        <v>1.2890499999999998</v>
      </c>
      <c r="AB20" s="35">
        <f t="shared" si="2"/>
        <v>1.8816070000000003</v>
      </c>
      <c r="AC20" s="34">
        <f t="shared" si="3"/>
        <v>13.31045</v>
      </c>
      <c r="AD20" s="34">
        <f t="shared" si="4"/>
        <v>290.62613179070553</v>
      </c>
      <c r="AE20" s="35">
        <f t="shared" si="5"/>
        <v>4.82125</v>
      </c>
      <c r="AF20" s="33">
        <f t="shared" si="6"/>
        <v>0</v>
      </c>
      <c r="AG20" s="2">
        <f t="shared" si="7"/>
        <v>311.92848879070556</v>
      </c>
    </row>
    <row r="21" spans="1:33" ht="12.75">
      <c r="A21" s="1" t="s">
        <v>17</v>
      </c>
      <c r="B21" s="17">
        <v>336.3195</v>
      </c>
      <c r="C21" s="4">
        <v>6.867</v>
      </c>
      <c r="D21" s="9">
        <v>174.58043224532838</v>
      </c>
      <c r="E21" s="20">
        <v>5.792767754671626</v>
      </c>
      <c r="F21" s="12">
        <f t="shared" si="0"/>
        <v>523.5597000000001</v>
      </c>
      <c r="G21" s="17">
        <v>265.68255</v>
      </c>
      <c r="H21" s="4">
        <v>28.047949999999997</v>
      </c>
      <c r="I21" s="9">
        <v>40.98597812816556</v>
      </c>
      <c r="J21" s="20">
        <v>104.90375</v>
      </c>
      <c r="K21" s="15">
        <v>7.2</v>
      </c>
      <c r="L21" s="31">
        <v>2.3783999999999996</v>
      </c>
      <c r="M21" s="23">
        <v>63.6</v>
      </c>
      <c r="N21" s="24">
        <v>7251.995651924715</v>
      </c>
      <c r="O21" s="3">
        <v>2991</v>
      </c>
      <c r="P21" s="8">
        <v>11306</v>
      </c>
      <c r="Q21" s="17">
        <v>1.2768</v>
      </c>
      <c r="R21" s="4">
        <v>2.7104</v>
      </c>
      <c r="S21" s="9">
        <v>10.337700987284583</v>
      </c>
      <c r="T21" s="20">
        <v>7.795199999999998</v>
      </c>
      <c r="U21" s="27">
        <v>0.8421</v>
      </c>
      <c r="V21" s="28">
        <v>1.1697000000000002</v>
      </c>
      <c r="W21" s="29">
        <v>0.0882</v>
      </c>
      <c r="Z21" s="30">
        <v>1868.6506213124999</v>
      </c>
      <c r="AA21" s="34">
        <f t="shared" si="1"/>
        <v>3029.4674499999996</v>
      </c>
      <c r="AB21" s="35">
        <f t="shared" si="2"/>
        <v>11533.073811360777</v>
      </c>
      <c r="AC21" s="34">
        <f t="shared" si="3"/>
        <v>610.47885</v>
      </c>
      <c r="AD21" s="34">
        <f t="shared" si="4"/>
        <v>7317.974051924715</v>
      </c>
      <c r="AE21" s="35">
        <f t="shared" si="5"/>
        <v>118.57991775467163</v>
      </c>
      <c r="AF21" s="33">
        <f t="shared" si="6"/>
        <v>1868.6506213124999</v>
      </c>
      <c r="AG21" s="2">
        <f t="shared" si="7"/>
        <v>24478.22470235266</v>
      </c>
    </row>
    <row r="22" spans="1:33" ht="12.75">
      <c r="A22" s="1" t="s">
        <v>18</v>
      </c>
      <c r="B22" s="17">
        <v>673.6675</v>
      </c>
      <c r="C22" s="4">
        <v>13.755</v>
      </c>
      <c r="D22" s="9">
        <v>261.62836218686255</v>
      </c>
      <c r="E22" s="20">
        <v>99.66963781313744</v>
      </c>
      <c r="F22" s="12">
        <f t="shared" si="0"/>
        <v>1048.7205</v>
      </c>
      <c r="G22" s="17">
        <v>743.15325</v>
      </c>
      <c r="H22" s="4">
        <v>78.45425</v>
      </c>
      <c r="I22" s="9">
        <v>114.69883381615053</v>
      </c>
      <c r="J22" s="20">
        <v>293.43125</v>
      </c>
      <c r="K22" s="15">
        <v>31.3</v>
      </c>
      <c r="L22" s="31">
        <v>9.98928</v>
      </c>
      <c r="M22" s="23">
        <v>105.9</v>
      </c>
      <c r="N22" s="24">
        <v>2538.3610714468878</v>
      </c>
      <c r="O22" s="3">
        <v>6383</v>
      </c>
      <c r="P22" s="8">
        <v>1306</v>
      </c>
      <c r="Q22" s="17">
        <v>1.995</v>
      </c>
      <c r="R22" s="4">
        <v>4.235</v>
      </c>
      <c r="S22" s="9">
        <v>16.16040870624076</v>
      </c>
      <c r="T22" s="20">
        <v>12.18</v>
      </c>
      <c r="U22" s="27">
        <v>68.7715</v>
      </c>
      <c r="V22" s="28">
        <v>95.52550000000001</v>
      </c>
      <c r="W22" s="29">
        <v>7.202999999999999</v>
      </c>
      <c r="Z22" s="30">
        <v>5225.8932132</v>
      </c>
      <c r="AA22" s="34">
        <f t="shared" si="1"/>
        <v>6548.215749999999</v>
      </c>
      <c r="AB22" s="35">
        <f t="shared" si="2"/>
        <v>1794.0131047092536</v>
      </c>
      <c r="AC22" s="34">
        <f t="shared" si="3"/>
        <v>1450.11575</v>
      </c>
      <c r="AD22" s="34">
        <f t="shared" si="4"/>
        <v>2654.2503514468876</v>
      </c>
      <c r="AE22" s="35">
        <f t="shared" si="5"/>
        <v>412.4838878131374</v>
      </c>
      <c r="AF22" s="33">
        <f t="shared" si="6"/>
        <v>5225.8932132</v>
      </c>
      <c r="AG22" s="2">
        <f t="shared" si="7"/>
        <v>18084.97205716928</v>
      </c>
    </row>
    <row r="23" spans="1:33" ht="12.75">
      <c r="A23" s="1" t="s">
        <v>19</v>
      </c>
      <c r="B23" s="17">
        <v>109.021</v>
      </c>
      <c r="C23" s="4">
        <v>2.226</v>
      </c>
      <c r="D23" s="9">
        <v>49.24095020407073</v>
      </c>
      <c r="E23" s="20">
        <v>9.228649795929279</v>
      </c>
      <c r="F23" s="12">
        <f t="shared" si="0"/>
        <v>169.7166</v>
      </c>
      <c r="G23" s="17">
        <v>904.4154000000001</v>
      </c>
      <c r="H23" s="4">
        <v>95.47859999999999</v>
      </c>
      <c r="I23" s="9">
        <v>139.4035536194723</v>
      </c>
      <c r="J23" s="20">
        <v>357.105</v>
      </c>
      <c r="K23" s="15">
        <v>19.7</v>
      </c>
      <c r="L23" s="31">
        <v>8.38386</v>
      </c>
      <c r="M23" s="23">
        <v>99.3</v>
      </c>
      <c r="N23" s="24">
        <v>7173.718991417434</v>
      </c>
      <c r="O23" s="3">
        <v>3909</v>
      </c>
      <c r="P23" s="8">
        <v>1859</v>
      </c>
      <c r="Q23" s="17">
        <v>1.9152</v>
      </c>
      <c r="R23" s="4">
        <v>4.0656</v>
      </c>
      <c r="S23" s="9">
        <v>15.4934754506556</v>
      </c>
      <c r="T23" s="20">
        <v>11.692799999999998</v>
      </c>
      <c r="U23" s="27">
        <v>37.3331</v>
      </c>
      <c r="V23" s="28">
        <v>51.8567</v>
      </c>
      <c r="W23" s="29">
        <v>3.9102</v>
      </c>
      <c r="Z23" s="30">
        <v>2936.4196079625</v>
      </c>
      <c r="AA23" s="34">
        <f t="shared" si="1"/>
        <v>4048.1032999999998</v>
      </c>
      <c r="AB23" s="35">
        <f t="shared" si="2"/>
        <v>2114.994679274199</v>
      </c>
      <c r="AC23" s="34">
        <f t="shared" si="3"/>
        <v>1035.0516</v>
      </c>
      <c r="AD23" s="34">
        <f t="shared" si="4"/>
        <v>7281.402851417434</v>
      </c>
      <c r="AE23" s="35">
        <f t="shared" si="5"/>
        <v>381.9366497959293</v>
      </c>
      <c r="AF23" s="33">
        <f t="shared" si="6"/>
        <v>2936.4196079625</v>
      </c>
      <c r="AG23" s="2">
        <f t="shared" si="7"/>
        <v>17797.90868845006</v>
      </c>
    </row>
    <row r="24" spans="1:33" ht="12.75">
      <c r="A24" s="1" t="s">
        <v>20</v>
      </c>
      <c r="B24" s="17">
        <v>0.3555</v>
      </c>
      <c r="C24" s="4">
        <v>0.020999999999999998</v>
      </c>
      <c r="D24" s="9">
        <v>0.0693</v>
      </c>
      <c r="E24" s="20">
        <v>0.0112</v>
      </c>
      <c r="F24" s="12">
        <f t="shared" si="0"/>
        <v>0.45699999999999996</v>
      </c>
      <c r="G24" s="17">
        <v>3.3683999999999994</v>
      </c>
      <c r="H24" s="4">
        <v>0.35559999999999997</v>
      </c>
      <c r="I24" s="9">
        <v>0</v>
      </c>
      <c r="J24" s="20">
        <v>1.33</v>
      </c>
      <c r="K24" s="15">
        <v>0.5</v>
      </c>
      <c r="L24" s="31">
        <v>0.11892</v>
      </c>
      <c r="M24" s="23">
        <v>3</v>
      </c>
      <c r="N24" s="24">
        <v>79.6904384941148</v>
      </c>
      <c r="O24" s="3">
        <v>0</v>
      </c>
      <c r="P24" s="8">
        <v>0</v>
      </c>
      <c r="Q24" s="17">
        <v>0.0399</v>
      </c>
      <c r="R24" s="4">
        <v>0.0847</v>
      </c>
      <c r="S24" s="9">
        <v>0</v>
      </c>
      <c r="T24" s="20">
        <v>0.24359999999999993</v>
      </c>
      <c r="U24" s="27">
        <v>0</v>
      </c>
      <c r="V24" s="28">
        <v>0</v>
      </c>
      <c r="W24" s="29">
        <v>0</v>
      </c>
      <c r="AA24" s="34">
        <f t="shared" si="1"/>
        <v>0.4613</v>
      </c>
      <c r="AB24" s="35">
        <f t="shared" si="2"/>
        <v>0.0693</v>
      </c>
      <c r="AC24" s="34">
        <f t="shared" si="3"/>
        <v>4.2638</v>
      </c>
      <c r="AD24" s="34">
        <f t="shared" si="4"/>
        <v>82.8093584941148</v>
      </c>
      <c r="AE24" s="35">
        <f t="shared" si="5"/>
        <v>1.5848</v>
      </c>
      <c r="AF24" s="33">
        <f t="shared" si="6"/>
        <v>0</v>
      </c>
      <c r="AG24" s="2">
        <f t="shared" si="7"/>
        <v>89.1885584941148</v>
      </c>
    </row>
    <row r="25" spans="1:33" ht="12.75">
      <c r="A25" s="1" t="s">
        <v>21</v>
      </c>
      <c r="B25" s="17">
        <v>909.194</v>
      </c>
      <c r="C25" s="4">
        <v>18.564</v>
      </c>
      <c r="D25" s="9">
        <v>253.97764676202684</v>
      </c>
      <c r="E25" s="20">
        <v>233.63675323797318</v>
      </c>
      <c r="F25" s="12">
        <f t="shared" si="0"/>
        <v>1415.3724</v>
      </c>
      <c r="G25" s="17">
        <v>1207.99245</v>
      </c>
      <c r="H25" s="4">
        <v>127.52704999999999</v>
      </c>
      <c r="I25" s="9">
        <v>186.3995957255634</v>
      </c>
      <c r="J25" s="20">
        <v>476.97125</v>
      </c>
      <c r="K25" s="15">
        <v>33.8</v>
      </c>
      <c r="L25" s="31">
        <v>19.14612</v>
      </c>
      <c r="M25" s="23">
        <v>204.9</v>
      </c>
      <c r="N25" s="24">
        <v>10080.87815496837</v>
      </c>
      <c r="O25" s="3">
        <v>10166</v>
      </c>
      <c r="P25" s="8">
        <v>504</v>
      </c>
      <c r="Q25" s="17">
        <v>1.8354</v>
      </c>
      <c r="R25" s="4">
        <v>3.8961999999999994</v>
      </c>
      <c r="S25" s="9">
        <v>14.864157305652828</v>
      </c>
      <c r="T25" s="20">
        <v>11.205599999999997</v>
      </c>
      <c r="U25" s="27">
        <v>56.4207</v>
      </c>
      <c r="V25" s="28">
        <v>78.3699</v>
      </c>
      <c r="W25" s="29">
        <v>5.9094</v>
      </c>
      <c r="X25" s="27">
        <v>17200</v>
      </c>
      <c r="Z25" s="30">
        <v>2109.3355105125</v>
      </c>
      <c r="AA25" s="34">
        <f t="shared" si="1"/>
        <v>27572.40795</v>
      </c>
      <c r="AB25" s="35">
        <f t="shared" si="2"/>
        <v>1037.611299793243</v>
      </c>
      <c r="AC25" s="34">
        <f t="shared" si="3"/>
        <v>2152.82185</v>
      </c>
      <c r="AD25" s="34">
        <f t="shared" si="4"/>
        <v>10304.924274968369</v>
      </c>
      <c r="AE25" s="35">
        <f t="shared" si="5"/>
        <v>727.7230032379732</v>
      </c>
      <c r="AF25" s="33">
        <f t="shared" si="6"/>
        <v>2109.3355105125</v>
      </c>
      <c r="AG25" s="2">
        <f t="shared" si="7"/>
        <v>43904.82388851209</v>
      </c>
    </row>
    <row r="26" spans="1:33" ht="12.75">
      <c r="A26" s="1" t="s">
        <v>22</v>
      </c>
      <c r="B26" s="17">
        <v>0</v>
      </c>
      <c r="C26" s="4">
        <v>0</v>
      </c>
      <c r="D26" s="9">
        <v>0</v>
      </c>
      <c r="E26" s="20">
        <v>0</v>
      </c>
      <c r="F26" s="12">
        <f t="shared" si="0"/>
        <v>0</v>
      </c>
      <c r="G26" s="17">
        <v>13.894649999999999</v>
      </c>
      <c r="H26" s="4">
        <v>1.4668499999999998</v>
      </c>
      <c r="I26" s="9">
        <v>2.1411390000000003</v>
      </c>
      <c r="J26" s="20">
        <v>5.48625</v>
      </c>
      <c r="K26" s="15">
        <v>0.6</v>
      </c>
      <c r="L26" s="31">
        <v>0.29729999999999995</v>
      </c>
      <c r="M26" s="23">
        <v>6.9</v>
      </c>
      <c r="N26" s="24">
        <v>299.63701678708406</v>
      </c>
      <c r="O26" s="3">
        <v>0</v>
      </c>
      <c r="P26" s="8">
        <v>0</v>
      </c>
      <c r="Q26" s="17">
        <v>0</v>
      </c>
      <c r="R26" s="4">
        <v>0</v>
      </c>
      <c r="S26" s="9">
        <v>0</v>
      </c>
      <c r="T26" s="20">
        <v>0</v>
      </c>
      <c r="U26" s="27">
        <v>0</v>
      </c>
      <c r="V26" s="28">
        <v>0</v>
      </c>
      <c r="W26" s="29">
        <v>0</v>
      </c>
      <c r="Z26" s="30">
        <v>4.205791499999999</v>
      </c>
      <c r="AA26" s="34">
        <f t="shared" si="1"/>
        <v>1.4668499999999998</v>
      </c>
      <c r="AB26" s="35">
        <f t="shared" si="2"/>
        <v>2.1411390000000003</v>
      </c>
      <c r="AC26" s="34">
        <f t="shared" si="3"/>
        <v>14.494649999999998</v>
      </c>
      <c r="AD26" s="34">
        <f t="shared" si="4"/>
        <v>306.83431678708405</v>
      </c>
      <c r="AE26" s="35">
        <f t="shared" si="5"/>
        <v>5.48625</v>
      </c>
      <c r="AF26" s="33">
        <f t="shared" si="6"/>
        <v>4.205791499999999</v>
      </c>
      <c r="AG26" s="2">
        <f t="shared" si="7"/>
        <v>334.628997287084</v>
      </c>
    </row>
    <row r="27" spans="1:33" ht="12.75">
      <c r="A27" s="1" t="s">
        <v>23</v>
      </c>
      <c r="B27" s="17">
        <v>344.5475</v>
      </c>
      <c r="C27" s="4">
        <v>7.035</v>
      </c>
      <c r="D27" s="9">
        <v>150.03467488576803</v>
      </c>
      <c r="E27" s="20">
        <v>34.75132511423197</v>
      </c>
      <c r="F27" s="12">
        <f t="shared" si="0"/>
        <v>536.3685</v>
      </c>
      <c r="G27" s="17">
        <v>1563.7797</v>
      </c>
      <c r="H27" s="4">
        <v>165.0873</v>
      </c>
      <c r="I27" s="9">
        <v>241.19115564015175</v>
      </c>
      <c r="J27" s="20">
        <v>617.4525</v>
      </c>
      <c r="K27" s="15">
        <v>39.6</v>
      </c>
      <c r="L27" s="31">
        <v>27.11376</v>
      </c>
      <c r="M27" s="23">
        <v>328.5</v>
      </c>
      <c r="N27" s="24">
        <v>19915.67219343036</v>
      </c>
      <c r="O27" s="3">
        <v>34015</v>
      </c>
      <c r="P27" s="8">
        <v>6861</v>
      </c>
      <c r="Q27" s="17">
        <v>4.0698</v>
      </c>
      <c r="R27" s="4">
        <v>8.639399999999998</v>
      </c>
      <c r="S27" s="9">
        <v>32.94486209702899</v>
      </c>
      <c r="T27" s="20">
        <v>24.847199999999997</v>
      </c>
      <c r="U27" s="27">
        <v>38.4559</v>
      </c>
      <c r="V27" s="28">
        <v>53.41629999999999</v>
      </c>
      <c r="W27" s="29">
        <v>4.027799999999999</v>
      </c>
      <c r="Z27" s="30">
        <v>10421.369703224998</v>
      </c>
      <c r="AA27" s="34">
        <f t="shared" si="1"/>
        <v>34234.2176</v>
      </c>
      <c r="AB27" s="35">
        <f t="shared" si="2"/>
        <v>7338.586992622949</v>
      </c>
      <c r="AC27" s="34">
        <f t="shared" si="3"/>
        <v>1951.9969999999998</v>
      </c>
      <c r="AD27" s="34">
        <f t="shared" si="4"/>
        <v>20271.28595343036</v>
      </c>
      <c r="AE27" s="35">
        <f t="shared" si="5"/>
        <v>681.0788251142319</v>
      </c>
      <c r="AF27" s="33">
        <f t="shared" si="6"/>
        <v>10421.369703224998</v>
      </c>
      <c r="AG27" s="2">
        <f t="shared" si="7"/>
        <v>74898.53607439254</v>
      </c>
    </row>
    <row r="28" spans="1:33" ht="12.75">
      <c r="A28" s="1" t="s">
        <v>24</v>
      </c>
      <c r="B28" s="17">
        <v>255.068</v>
      </c>
      <c r="C28" s="4">
        <v>5.208</v>
      </c>
      <c r="D28" s="9">
        <v>94.73988482314685</v>
      </c>
      <c r="E28" s="20">
        <v>42.056915176853146</v>
      </c>
      <c r="F28" s="12">
        <f t="shared" si="0"/>
        <v>397.0728</v>
      </c>
      <c r="G28" s="17">
        <v>698.943</v>
      </c>
      <c r="H28" s="4">
        <v>73.78699999999999</v>
      </c>
      <c r="I28" s="9">
        <v>107.77998622247763</v>
      </c>
      <c r="J28" s="20">
        <v>275.975</v>
      </c>
      <c r="K28" s="15">
        <v>15.9</v>
      </c>
      <c r="L28" s="31">
        <v>11.594699999999998</v>
      </c>
      <c r="M28" s="23">
        <v>233.1</v>
      </c>
      <c r="N28" s="24">
        <v>9176.224678423752</v>
      </c>
      <c r="O28" s="3">
        <v>16372</v>
      </c>
      <c r="P28" s="8">
        <v>6866</v>
      </c>
      <c r="Q28" s="17">
        <v>5.147099999999999</v>
      </c>
      <c r="R28" s="4">
        <v>10.9263</v>
      </c>
      <c r="S28" s="9">
        <v>41.65698071603181</v>
      </c>
      <c r="T28" s="20">
        <v>31.424399999999995</v>
      </c>
      <c r="U28" s="27">
        <v>0</v>
      </c>
      <c r="V28" s="28">
        <v>0</v>
      </c>
      <c r="W28" s="29">
        <v>0</v>
      </c>
      <c r="Z28" s="30">
        <v>5752.2711603</v>
      </c>
      <c r="AA28" s="34">
        <f t="shared" si="1"/>
        <v>16461.921299999998</v>
      </c>
      <c r="AB28" s="35">
        <f t="shared" si="2"/>
        <v>7110.1768517616565</v>
      </c>
      <c r="AC28" s="34">
        <f t="shared" si="3"/>
        <v>975.0581</v>
      </c>
      <c r="AD28" s="34">
        <f t="shared" si="4"/>
        <v>9420.919378423752</v>
      </c>
      <c r="AE28" s="35">
        <f t="shared" si="5"/>
        <v>349.45631517685314</v>
      </c>
      <c r="AF28" s="33">
        <f t="shared" si="6"/>
        <v>5752.2711603</v>
      </c>
      <c r="AG28" s="2">
        <f t="shared" si="7"/>
        <v>40069.80310566226</v>
      </c>
    </row>
    <row r="29" spans="1:33" ht="12.75">
      <c r="A29" s="1" t="s">
        <v>25</v>
      </c>
      <c r="B29" s="17">
        <v>0</v>
      </c>
      <c r="C29" s="4">
        <v>0</v>
      </c>
      <c r="D29" s="9">
        <v>0</v>
      </c>
      <c r="E29" s="20">
        <v>0</v>
      </c>
      <c r="F29" s="12">
        <f t="shared" si="0"/>
        <v>0</v>
      </c>
      <c r="G29" s="17">
        <v>18.947249999999997</v>
      </c>
      <c r="H29" s="4">
        <v>2.00025</v>
      </c>
      <c r="I29" s="9">
        <v>2.9197349999999997</v>
      </c>
      <c r="J29" s="20">
        <v>7.48125</v>
      </c>
      <c r="K29" s="15">
        <v>0.2</v>
      </c>
      <c r="L29" s="31">
        <v>0.05946</v>
      </c>
      <c r="M29" s="23">
        <v>1.5</v>
      </c>
      <c r="N29" s="24">
        <v>28.50722659774131</v>
      </c>
      <c r="O29" s="3">
        <v>0</v>
      </c>
      <c r="P29" s="8">
        <v>0</v>
      </c>
      <c r="Q29" s="17">
        <v>0</v>
      </c>
      <c r="R29" s="4">
        <v>0</v>
      </c>
      <c r="S29" s="9">
        <v>0</v>
      </c>
      <c r="T29" s="20">
        <v>0</v>
      </c>
      <c r="U29" s="27">
        <v>0</v>
      </c>
      <c r="V29" s="28">
        <v>0</v>
      </c>
      <c r="W29" s="29">
        <v>0</v>
      </c>
      <c r="AA29" s="34">
        <f t="shared" si="1"/>
        <v>2.00025</v>
      </c>
      <c r="AB29" s="35">
        <f t="shared" si="2"/>
        <v>2.9197349999999997</v>
      </c>
      <c r="AC29" s="34">
        <f t="shared" si="3"/>
        <v>19.147249999999996</v>
      </c>
      <c r="AD29" s="34">
        <f t="shared" si="4"/>
        <v>30.066686597741313</v>
      </c>
      <c r="AE29" s="35">
        <f t="shared" si="5"/>
        <v>7.48125</v>
      </c>
      <c r="AF29" s="33">
        <f t="shared" si="6"/>
        <v>0</v>
      </c>
      <c r="AG29" s="2">
        <f t="shared" si="7"/>
        <v>61.61517159774131</v>
      </c>
    </row>
    <row r="30" spans="1:33" ht="12.75">
      <c r="A30" s="1" t="s">
        <v>26</v>
      </c>
      <c r="B30" s="17">
        <v>12.342</v>
      </c>
      <c r="C30" s="4">
        <v>0.252</v>
      </c>
      <c r="D30" s="9">
        <v>4.903523054892601</v>
      </c>
      <c r="E30" s="20">
        <v>1.7156769451073985</v>
      </c>
      <c r="F30" s="12">
        <f t="shared" si="0"/>
        <v>19.2132</v>
      </c>
      <c r="G30" s="17">
        <v>22.315649999999998</v>
      </c>
      <c r="H30" s="4">
        <v>2.3558499999999998</v>
      </c>
      <c r="I30" s="9">
        <v>3.4395717638202243</v>
      </c>
      <c r="J30" s="20">
        <v>8.81125</v>
      </c>
      <c r="K30" s="15">
        <v>4.2</v>
      </c>
      <c r="L30" s="31">
        <v>1.1891999999999998</v>
      </c>
      <c r="M30" s="23">
        <v>6</v>
      </c>
      <c r="N30" s="24">
        <v>3.6945594537627304</v>
      </c>
      <c r="O30" s="3">
        <v>0</v>
      </c>
      <c r="P30" s="8">
        <v>0</v>
      </c>
      <c r="Q30" s="17">
        <v>0.1995</v>
      </c>
      <c r="R30" s="4">
        <v>0.4235</v>
      </c>
      <c r="S30" s="9">
        <v>1.6138625842696626</v>
      </c>
      <c r="T30" s="20">
        <v>1.2179999999999997</v>
      </c>
      <c r="U30" s="27">
        <v>0.8421</v>
      </c>
      <c r="V30" s="28">
        <v>1.1697000000000002</v>
      </c>
      <c r="W30" s="29">
        <v>0.0882</v>
      </c>
      <c r="AA30" s="34">
        <f t="shared" si="1"/>
        <v>3.8734499999999996</v>
      </c>
      <c r="AB30" s="35">
        <f t="shared" si="2"/>
        <v>11.126657402982488</v>
      </c>
      <c r="AC30" s="34">
        <f t="shared" si="3"/>
        <v>39.05715</v>
      </c>
      <c r="AD30" s="34">
        <f t="shared" si="4"/>
        <v>10.88375945376273</v>
      </c>
      <c r="AE30" s="35">
        <f t="shared" si="5"/>
        <v>11.833126945107399</v>
      </c>
      <c r="AF30" s="33">
        <f t="shared" si="6"/>
        <v>0</v>
      </c>
      <c r="AG30" s="2">
        <f t="shared" si="7"/>
        <v>76.77414380185262</v>
      </c>
    </row>
    <row r="31" spans="1:33" ht="12.75">
      <c r="A31" s="1" t="s">
        <v>27</v>
      </c>
      <c r="B31" s="17">
        <v>2.057</v>
      </c>
      <c r="C31" s="4">
        <v>0.041999999999999996</v>
      </c>
      <c r="D31" s="9">
        <v>0.8247216201117318</v>
      </c>
      <c r="E31" s="20">
        <v>0.2784783798882681</v>
      </c>
      <c r="F31" s="12">
        <f t="shared" si="0"/>
        <v>3.2021999999999995</v>
      </c>
      <c r="G31" s="17">
        <v>16.420949999999998</v>
      </c>
      <c r="H31" s="4">
        <v>1.73355</v>
      </c>
      <c r="I31" s="9">
        <v>2.533203467443289</v>
      </c>
      <c r="J31" s="20">
        <v>6.48375</v>
      </c>
      <c r="K31" s="15">
        <v>0.4</v>
      </c>
      <c r="L31" s="31">
        <v>0</v>
      </c>
      <c r="M31" s="23">
        <v>0.9</v>
      </c>
      <c r="N31" s="24">
        <v>8.401356439250927</v>
      </c>
      <c r="O31" s="3">
        <v>0</v>
      </c>
      <c r="P31" s="8">
        <v>0</v>
      </c>
      <c r="Q31" s="17">
        <v>0.1596</v>
      </c>
      <c r="R31" s="4">
        <v>0.3388</v>
      </c>
      <c r="S31" s="9">
        <v>1.2922112013758085</v>
      </c>
      <c r="T31" s="20">
        <v>0.9743999999999997</v>
      </c>
      <c r="U31" s="27">
        <v>0</v>
      </c>
      <c r="V31" s="28">
        <v>0</v>
      </c>
      <c r="W31" s="29">
        <v>0</v>
      </c>
      <c r="AA31" s="34">
        <f t="shared" si="1"/>
        <v>2.11435</v>
      </c>
      <c r="AB31" s="35">
        <f t="shared" si="2"/>
        <v>4.650136288930829</v>
      </c>
      <c r="AC31" s="34">
        <f t="shared" si="3"/>
        <v>19.037549999999996</v>
      </c>
      <c r="AD31" s="34">
        <f t="shared" si="4"/>
        <v>9.301356439250927</v>
      </c>
      <c r="AE31" s="35">
        <f t="shared" si="5"/>
        <v>7.736628379888268</v>
      </c>
      <c r="AF31" s="33">
        <f t="shared" si="6"/>
        <v>0</v>
      </c>
      <c r="AG31" s="2">
        <f t="shared" si="7"/>
        <v>42.84002110807002</v>
      </c>
    </row>
    <row r="32" spans="1:33" ht="12.75">
      <c r="A32" s="1" t="s">
        <v>28</v>
      </c>
      <c r="B32" s="17">
        <v>2.057</v>
      </c>
      <c r="C32" s="4">
        <v>0.041999999999999996</v>
      </c>
      <c r="D32" s="9">
        <v>0.4391465067043049</v>
      </c>
      <c r="E32" s="20">
        <v>0.6640534932956951</v>
      </c>
      <c r="F32" s="12">
        <f t="shared" si="0"/>
        <v>3.2021999999999995</v>
      </c>
      <c r="G32" s="17">
        <v>3.7894499999999995</v>
      </c>
      <c r="H32" s="4">
        <v>0.40004999999999996</v>
      </c>
      <c r="I32" s="9">
        <v>0.5842471720312501</v>
      </c>
      <c r="J32" s="20">
        <v>1.49625</v>
      </c>
      <c r="K32" s="15">
        <v>0.3</v>
      </c>
      <c r="L32" s="31">
        <v>0.05946</v>
      </c>
      <c r="M32" s="23">
        <v>0.9</v>
      </c>
      <c r="N32" s="24">
        <v>2.6932947194365457</v>
      </c>
      <c r="O32" s="3">
        <v>0</v>
      </c>
      <c r="P32" s="8">
        <v>0</v>
      </c>
      <c r="Q32" s="17">
        <v>0.0399</v>
      </c>
      <c r="R32" s="4">
        <v>0.0847</v>
      </c>
      <c r="S32" s="9">
        <v>0.32286588066123184</v>
      </c>
      <c r="T32" s="20">
        <v>0.24359999999999993</v>
      </c>
      <c r="U32" s="27">
        <v>0</v>
      </c>
      <c r="V32" s="28">
        <v>0</v>
      </c>
      <c r="W32" s="29">
        <v>0</v>
      </c>
      <c r="AA32" s="34">
        <f t="shared" si="1"/>
        <v>0.5267499999999999</v>
      </c>
      <c r="AB32" s="35">
        <f t="shared" si="2"/>
        <v>1.346259559396787</v>
      </c>
      <c r="AC32" s="34">
        <f t="shared" si="3"/>
        <v>6.186349999999999</v>
      </c>
      <c r="AD32" s="34">
        <f t="shared" si="4"/>
        <v>3.6527547194365457</v>
      </c>
      <c r="AE32" s="35">
        <f t="shared" si="5"/>
        <v>2.403903493295695</v>
      </c>
      <c r="AF32" s="33">
        <f t="shared" si="6"/>
        <v>0</v>
      </c>
      <c r="AG32" s="2">
        <f t="shared" si="7"/>
        <v>14.116017772129027</v>
      </c>
    </row>
    <row r="33" spans="1:33" ht="12.75">
      <c r="A33" s="1" t="s">
        <v>29</v>
      </c>
      <c r="B33" s="17">
        <v>56.5675</v>
      </c>
      <c r="C33" s="4">
        <v>1.155</v>
      </c>
      <c r="D33" s="9">
        <v>28.94670675153874</v>
      </c>
      <c r="E33" s="20">
        <v>1.3912932484612575</v>
      </c>
      <c r="F33" s="12">
        <f t="shared" si="0"/>
        <v>88.0605</v>
      </c>
      <c r="G33" s="17">
        <v>485.47065</v>
      </c>
      <c r="H33" s="4">
        <v>51.25085</v>
      </c>
      <c r="I33" s="9">
        <v>74.83570486987796</v>
      </c>
      <c r="J33" s="20">
        <v>191.68625</v>
      </c>
      <c r="K33" s="15">
        <v>43.6</v>
      </c>
      <c r="L33" s="31">
        <v>18.37314</v>
      </c>
      <c r="M33" s="23">
        <v>72</v>
      </c>
      <c r="N33" s="24">
        <v>144.50080726266614</v>
      </c>
      <c r="O33" s="3">
        <v>4644</v>
      </c>
      <c r="P33" s="8">
        <v>531</v>
      </c>
      <c r="Q33" s="17">
        <v>1.7954999999999997</v>
      </c>
      <c r="R33" s="4">
        <v>3.8115</v>
      </c>
      <c r="S33" s="9">
        <v>14.526470393628706</v>
      </c>
      <c r="T33" s="20">
        <v>10.962</v>
      </c>
      <c r="U33" s="27">
        <v>7.0175</v>
      </c>
      <c r="V33" s="28">
        <v>9.7475</v>
      </c>
      <c r="W33" s="29">
        <v>0.735</v>
      </c>
      <c r="AA33" s="34">
        <f t="shared" si="1"/>
        <v>4707.23485</v>
      </c>
      <c r="AB33" s="35">
        <f t="shared" si="2"/>
        <v>659.0563820150454</v>
      </c>
      <c r="AC33" s="34">
        <f t="shared" si="3"/>
        <v>587.43365</v>
      </c>
      <c r="AD33" s="34">
        <f t="shared" si="4"/>
        <v>234.87394726266615</v>
      </c>
      <c r="AE33" s="35">
        <f t="shared" si="5"/>
        <v>204.77454324846127</v>
      </c>
      <c r="AF33" s="33">
        <f t="shared" si="6"/>
        <v>0</v>
      </c>
      <c r="AG33" s="2">
        <f t="shared" si="7"/>
        <v>6393.373372526173</v>
      </c>
    </row>
    <row r="34" spans="1:33" ht="12.75">
      <c r="A34" s="1" t="s">
        <v>30</v>
      </c>
      <c r="B34" s="17">
        <v>0</v>
      </c>
      <c r="C34" s="4">
        <v>0</v>
      </c>
      <c r="D34" s="9">
        <v>0</v>
      </c>
      <c r="E34" s="20">
        <v>0</v>
      </c>
      <c r="F34" s="12">
        <f t="shared" si="0"/>
        <v>0</v>
      </c>
      <c r="G34" s="17">
        <v>0</v>
      </c>
      <c r="H34" s="4">
        <v>0</v>
      </c>
      <c r="I34" s="9">
        <v>0</v>
      </c>
      <c r="J34" s="20">
        <v>0</v>
      </c>
      <c r="K34" s="15">
        <v>0</v>
      </c>
      <c r="L34" s="31">
        <v>0</v>
      </c>
      <c r="M34" s="23">
        <v>0</v>
      </c>
      <c r="N34" s="24">
        <v>6.700118045438504</v>
      </c>
      <c r="O34" s="3">
        <v>0</v>
      </c>
      <c r="P34" s="8">
        <v>0</v>
      </c>
      <c r="Q34" s="17">
        <v>0</v>
      </c>
      <c r="R34" s="4">
        <v>0</v>
      </c>
      <c r="S34" s="9">
        <v>0</v>
      </c>
      <c r="T34" s="20">
        <v>0</v>
      </c>
      <c r="U34" s="27">
        <v>0</v>
      </c>
      <c r="V34" s="28">
        <v>0</v>
      </c>
      <c r="W34" s="29">
        <v>0</v>
      </c>
      <c r="AA34" s="34">
        <f t="shared" si="1"/>
        <v>0</v>
      </c>
      <c r="AB34" s="35">
        <f t="shared" si="2"/>
        <v>0</v>
      </c>
      <c r="AC34" s="34">
        <f t="shared" si="3"/>
        <v>0</v>
      </c>
      <c r="AD34" s="34">
        <f t="shared" si="4"/>
        <v>6.700118045438504</v>
      </c>
      <c r="AE34" s="35">
        <f t="shared" si="5"/>
        <v>0</v>
      </c>
      <c r="AF34" s="33">
        <f t="shared" si="6"/>
        <v>0</v>
      </c>
      <c r="AG34" s="2">
        <f t="shared" si="7"/>
        <v>6.700118045438504</v>
      </c>
    </row>
    <row r="35" spans="1:33" ht="12.75">
      <c r="A35" s="1" t="s">
        <v>31</v>
      </c>
      <c r="B35" s="17">
        <v>24.684</v>
      </c>
      <c r="C35" s="4">
        <v>0.504</v>
      </c>
      <c r="D35" s="9">
        <v>11.239034871402827</v>
      </c>
      <c r="E35" s="20">
        <v>1.9993651285971714</v>
      </c>
      <c r="F35" s="12">
        <f t="shared" si="0"/>
        <v>38.4264</v>
      </c>
      <c r="G35" s="17">
        <v>44.631299999999996</v>
      </c>
      <c r="H35" s="4">
        <v>4.7116999999999996</v>
      </c>
      <c r="I35" s="9">
        <v>6.892205472195123</v>
      </c>
      <c r="J35" s="20">
        <v>17.6225</v>
      </c>
      <c r="K35" s="15">
        <v>1.2</v>
      </c>
      <c r="L35" s="31">
        <v>0.47568</v>
      </c>
      <c r="M35" s="23">
        <v>4.5</v>
      </c>
      <c r="N35" s="24">
        <v>25.03215952515955</v>
      </c>
      <c r="O35" s="3">
        <v>0</v>
      </c>
      <c r="P35" s="8">
        <v>0</v>
      </c>
      <c r="Q35" s="17">
        <v>0.1197</v>
      </c>
      <c r="R35" s="4">
        <v>0.2541</v>
      </c>
      <c r="S35" s="9">
        <v>0.9701561675503709</v>
      </c>
      <c r="T35" s="20">
        <v>0.7307999999999999</v>
      </c>
      <c r="U35" s="27">
        <v>0</v>
      </c>
      <c r="V35" s="28">
        <v>0</v>
      </c>
      <c r="W35" s="29">
        <v>0</v>
      </c>
      <c r="AA35" s="34">
        <f t="shared" si="1"/>
        <v>5.4698</v>
      </c>
      <c r="AB35" s="35">
        <f t="shared" si="2"/>
        <v>19.101396511148323</v>
      </c>
      <c r="AC35" s="34">
        <f t="shared" si="3"/>
        <v>70.63499999999999</v>
      </c>
      <c r="AD35" s="34">
        <f t="shared" si="4"/>
        <v>30.00783952515955</v>
      </c>
      <c r="AE35" s="35">
        <f t="shared" si="5"/>
        <v>20.35266512859717</v>
      </c>
      <c r="AF35" s="33">
        <f t="shared" si="6"/>
        <v>0</v>
      </c>
      <c r="AG35" s="2">
        <f t="shared" si="7"/>
        <v>145.56670116490503</v>
      </c>
    </row>
    <row r="36" spans="6:14" ht="12.75">
      <c r="F36" s="11"/>
      <c r="N36" s="24">
        <v>117773.84664146298</v>
      </c>
    </row>
    <row r="37" ht="12.75">
      <c r="F37" s="11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3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2.75"/>
  <cols>
    <col min="1" max="1" width="15.140625" style="0" customWidth="1"/>
    <col min="2" max="2" width="9.140625" style="15" customWidth="1"/>
    <col min="3" max="3" width="9.140625" style="3" customWidth="1"/>
    <col min="4" max="4" width="9.140625" style="8" customWidth="1"/>
    <col min="5" max="6" width="9.140625" style="19" customWidth="1"/>
    <col min="7" max="7" width="9.140625" style="15" customWidth="1"/>
    <col min="8" max="8" width="9.140625" style="3" customWidth="1"/>
    <col min="9" max="9" width="9.140625" style="8" customWidth="1"/>
    <col min="10" max="10" width="9.140625" style="19" customWidth="1"/>
    <col min="11" max="11" width="9.140625" style="15" customWidth="1"/>
    <col min="12" max="14" width="9.140625" style="23" customWidth="1"/>
    <col min="15" max="15" width="9.140625" style="3" customWidth="1"/>
    <col min="16" max="16" width="9.140625" style="8" customWidth="1"/>
    <col min="17" max="17" width="9.140625" style="15" customWidth="1"/>
    <col min="18" max="18" width="9.140625" style="3" customWidth="1"/>
    <col min="19" max="19" width="9.140625" style="8" customWidth="1"/>
    <col min="20" max="20" width="9.140625" style="19" customWidth="1"/>
    <col min="21" max="21" width="9.140625" style="3" customWidth="1"/>
    <col min="22" max="22" width="9.140625" style="8" customWidth="1"/>
    <col min="23" max="23" width="9.140625" style="19" customWidth="1"/>
    <col min="24" max="24" width="9.140625" style="3" customWidth="1"/>
    <col min="25" max="25" width="9.140625" style="8" customWidth="1"/>
    <col min="26" max="26" width="9.140625" style="21" customWidth="1"/>
  </cols>
  <sheetData>
    <row r="1" ht="12.75">
      <c r="A1" t="s">
        <v>58</v>
      </c>
    </row>
    <row r="2" spans="2:32" ht="12.75">
      <c r="B2" s="14" t="s">
        <v>36</v>
      </c>
      <c r="G2" s="14" t="s">
        <v>37</v>
      </c>
      <c r="K2" s="14" t="s">
        <v>39</v>
      </c>
      <c r="L2" s="22" t="s">
        <v>40</v>
      </c>
      <c r="M2" s="22" t="s">
        <v>42</v>
      </c>
      <c r="N2" s="22" t="s">
        <v>43</v>
      </c>
      <c r="O2" s="6" t="s">
        <v>46</v>
      </c>
      <c r="Q2" s="14" t="s">
        <v>50</v>
      </c>
      <c r="U2" s="6" t="s">
        <v>51</v>
      </c>
      <c r="X2" s="6" t="s">
        <v>52</v>
      </c>
      <c r="Y2" s="7"/>
      <c r="Z2" s="21" t="s">
        <v>43</v>
      </c>
      <c r="AA2" s="33" t="s">
        <v>55</v>
      </c>
      <c r="AB2" s="33"/>
      <c r="AC2" s="33"/>
      <c r="AD2" s="33"/>
      <c r="AE2" s="33"/>
      <c r="AF2" s="33"/>
    </row>
    <row r="3" spans="2:32" ht="12.75">
      <c r="B3" s="15" t="s">
        <v>32</v>
      </c>
      <c r="C3" s="3" t="s">
        <v>33</v>
      </c>
      <c r="D3" s="8" t="s">
        <v>34</v>
      </c>
      <c r="E3" s="19" t="s">
        <v>35</v>
      </c>
      <c r="F3" s="11" t="s">
        <v>56</v>
      </c>
      <c r="G3" s="15" t="s">
        <v>32</v>
      </c>
      <c r="H3" s="3" t="s">
        <v>48</v>
      </c>
      <c r="I3" s="8" t="s">
        <v>34</v>
      </c>
      <c r="J3" s="19" t="s">
        <v>49</v>
      </c>
      <c r="K3" s="15" t="s">
        <v>32</v>
      </c>
      <c r="L3" s="23" t="s">
        <v>41</v>
      </c>
      <c r="M3" s="23" t="s">
        <v>41</v>
      </c>
      <c r="N3" s="23" t="s">
        <v>41</v>
      </c>
      <c r="O3" s="3" t="s">
        <v>44</v>
      </c>
      <c r="P3" s="8" t="s">
        <v>45</v>
      </c>
      <c r="Q3" s="15" t="s">
        <v>47</v>
      </c>
      <c r="R3" s="3" t="s">
        <v>48</v>
      </c>
      <c r="S3" s="8" t="s">
        <v>34</v>
      </c>
      <c r="T3" s="19" t="s">
        <v>49</v>
      </c>
      <c r="U3" s="3" t="s">
        <v>48</v>
      </c>
      <c r="V3" s="8" t="s">
        <v>34</v>
      </c>
      <c r="W3" s="19" t="s">
        <v>38</v>
      </c>
      <c r="X3" s="3" t="s">
        <v>48</v>
      </c>
      <c r="Y3" s="8" t="s">
        <v>34</v>
      </c>
      <c r="Z3" s="21" t="s">
        <v>54</v>
      </c>
      <c r="AA3" s="33" t="s">
        <v>48</v>
      </c>
      <c r="AB3" s="33" t="s">
        <v>34</v>
      </c>
      <c r="AC3" s="33" t="s">
        <v>32</v>
      </c>
      <c r="AD3" s="33" t="s">
        <v>41</v>
      </c>
      <c r="AE3" s="33" t="s">
        <v>38</v>
      </c>
      <c r="AF3" s="33" t="s">
        <v>53</v>
      </c>
    </row>
    <row r="4" spans="1:33" ht="12.75">
      <c r="A4" s="1" t="s">
        <v>0</v>
      </c>
      <c r="B4" s="17">
        <v>317.9154</v>
      </c>
      <c r="C4" s="4">
        <v>8.0388</v>
      </c>
      <c r="D4" s="9">
        <v>146.74935783568316</v>
      </c>
      <c r="E4" s="20">
        <v>37.026542164316815</v>
      </c>
      <c r="F4" s="12">
        <f>SUM(B4:E4)</f>
        <v>509.73009999999994</v>
      </c>
      <c r="G4" s="17">
        <v>1262.3975741999998</v>
      </c>
      <c r="H4" s="4">
        <v>133.3506482</v>
      </c>
      <c r="I4" s="9">
        <v>204.55877597679796</v>
      </c>
      <c r="J4" s="20">
        <v>498.64112059999997</v>
      </c>
      <c r="K4" s="15">
        <v>34</v>
      </c>
      <c r="L4" s="23">
        <v>18.48</v>
      </c>
      <c r="M4" s="23">
        <v>192.3</v>
      </c>
      <c r="N4" s="24">
        <v>14809.126194220886</v>
      </c>
      <c r="O4" s="3">
        <v>30508.2</v>
      </c>
      <c r="P4" s="8">
        <v>8528.8</v>
      </c>
      <c r="Q4" s="17">
        <v>0.98</v>
      </c>
      <c r="R4" s="4">
        <v>2.9595999999999996</v>
      </c>
      <c r="S4" s="9">
        <v>9.945075450900493</v>
      </c>
      <c r="T4" s="20">
        <v>5.39</v>
      </c>
      <c r="U4" s="27">
        <v>28.387099999999997</v>
      </c>
      <c r="V4" s="28">
        <v>43.7416</v>
      </c>
      <c r="W4" s="29">
        <v>3.4454</v>
      </c>
      <c r="Z4" s="21">
        <v>3932</v>
      </c>
      <c r="AA4" s="34">
        <f>+C4+H4+O4+R4+U4+X4</f>
        <v>30680.9361482</v>
      </c>
      <c r="AB4" s="35">
        <f>+Y4+V4+S4+P4+I4+D4</f>
        <v>8933.794809263381</v>
      </c>
      <c r="AC4" s="34">
        <f>+Q4+K4+G4+B4</f>
        <v>1615.2929741999997</v>
      </c>
      <c r="AD4" s="34">
        <f>+N4+M4+L4</f>
        <v>15019.906194220885</v>
      </c>
      <c r="AE4" s="35">
        <f>+W4+T4+J4+E4</f>
        <v>544.5030627643167</v>
      </c>
      <c r="AF4" s="33">
        <f>+Z4</f>
        <v>3932</v>
      </c>
      <c r="AG4" s="2">
        <f>SUM(AA4:AF4)</f>
        <v>60726.43318864858</v>
      </c>
    </row>
    <row r="5" spans="1:33" ht="12.75">
      <c r="A5" s="1" t="s">
        <v>1</v>
      </c>
      <c r="B5" s="17">
        <v>0</v>
      </c>
      <c r="C5" s="4">
        <v>0</v>
      </c>
      <c r="D5" s="9">
        <v>0</v>
      </c>
      <c r="E5" s="20">
        <v>0</v>
      </c>
      <c r="F5" s="12">
        <f aca="true" t="shared" si="0" ref="F5:F35">SUM(B5:E5)</f>
        <v>0</v>
      </c>
      <c r="G5" s="17">
        <v>24.07382459999999</v>
      </c>
      <c r="H5" s="4">
        <v>2.5429866</v>
      </c>
      <c r="I5" s="9">
        <v>0</v>
      </c>
      <c r="J5" s="20">
        <v>9.509047799999998</v>
      </c>
      <c r="K5" s="15">
        <v>1.4</v>
      </c>
      <c r="L5" s="23">
        <v>0.24</v>
      </c>
      <c r="M5" s="23">
        <v>4.2</v>
      </c>
      <c r="N5" s="24">
        <v>193.11373805368135</v>
      </c>
      <c r="O5" s="3">
        <v>0</v>
      </c>
      <c r="P5" s="8">
        <v>0</v>
      </c>
      <c r="Q5" s="17">
        <v>0.035</v>
      </c>
      <c r="R5" s="4">
        <v>0.10569999999999999</v>
      </c>
      <c r="S5" s="9">
        <v>0</v>
      </c>
      <c r="T5" s="20">
        <v>0.1925</v>
      </c>
      <c r="U5" s="27">
        <v>0</v>
      </c>
      <c r="V5" s="28">
        <v>0</v>
      </c>
      <c r="W5" s="29">
        <v>0</v>
      </c>
      <c r="AA5" s="34">
        <f aca="true" t="shared" si="1" ref="AA5:AA35">+C5+H5+O5+R5+U5+X5</f>
        <v>2.6486866</v>
      </c>
      <c r="AB5" s="35">
        <f aca="true" t="shared" si="2" ref="AB5:AB35">+Y5+V5+S5+P5+I5+D5</f>
        <v>0</v>
      </c>
      <c r="AC5" s="34">
        <f aca="true" t="shared" si="3" ref="AC5:AC35">+Q5+K5+G5+B5</f>
        <v>25.50882459999999</v>
      </c>
      <c r="AD5" s="34">
        <f aca="true" t="shared" si="4" ref="AD5:AD35">+N5+M5+L5</f>
        <v>197.55373805368134</v>
      </c>
      <c r="AE5" s="35">
        <f aca="true" t="shared" si="5" ref="AE5:AE35">+W5+T5+J5+E5</f>
        <v>9.701547799999998</v>
      </c>
      <c r="AF5" s="33">
        <f aca="true" t="shared" si="6" ref="AF5:AF35">+Z5</f>
        <v>0</v>
      </c>
      <c r="AG5" s="2">
        <f aca="true" t="shared" si="7" ref="AG5:AG35">SUM(AA5:AF5)</f>
        <v>235.41279705368132</v>
      </c>
    </row>
    <row r="6" spans="1:33" ht="12.75">
      <c r="A6" s="1" t="s">
        <v>2</v>
      </c>
      <c r="B6" s="17">
        <v>68.7654</v>
      </c>
      <c r="C6" s="4">
        <v>1.7388000000000001</v>
      </c>
      <c r="D6" s="9">
        <v>6.234856873466224</v>
      </c>
      <c r="E6" s="20">
        <v>33.51604312653377</v>
      </c>
      <c r="F6" s="12">
        <f t="shared" si="0"/>
        <v>110.2551</v>
      </c>
      <c r="G6" s="17">
        <v>149.93346899999995</v>
      </c>
      <c r="H6" s="4">
        <v>15.837898999999998</v>
      </c>
      <c r="I6" s="9">
        <v>24.276675966905838</v>
      </c>
      <c r="J6" s="20">
        <v>59.22301699999999</v>
      </c>
      <c r="K6" s="15">
        <v>5.4</v>
      </c>
      <c r="L6" s="23">
        <v>3.9</v>
      </c>
      <c r="M6" s="23">
        <v>80.4</v>
      </c>
      <c r="N6" s="24">
        <v>2056.1471942010958</v>
      </c>
      <c r="O6" s="3">
        <v>370</v>
      </c>
      <c r="P6" s="8">
        <v>409</v>
      </c>
      <c r="Q6" s="17">
        <v>0.07</v>
      </c>
      <c r="R6" s="4">
        <v>0.21139999999999998</v>
      </c>
      <c r="S6" s="9">
        <v>0.7098207878166644</v>
      </c>
      <c r="T6" s="20">
        <v>0.385</v>
      </c>
      <c r="U6" s="27">
        <v>6.6325</v>
      </c>
      <c r="V6" s="28">
        <v>10.22</v>
      </c>
      <c r="W6" s="29">
        <v>0.805</v>
      </c>
      <c r="Z6" s="30">
        <v>1280.2540393574998</v>
      </c>
      <c r="AA6" s="34">
        <f t="shared" si="1"/>
        <v>394.42059900000004</v>
      </c>
      <c r="AB6" s="35">
        <f t="shared" si="2"/>
        <v>450.4413536281887</v>
      </c>
      <c r="AC6" s="34">
        <f t="shared" si="3"/>
        <v>224.16886899999994</v>
      </c>
      <c r="AD6" s="34">
        <f t="shared" si="4"/>
        <v>2140.447194201096</v>
      </c>
      <c r="AE6" s="35">
        <f t="shared" si="5"/>
        <v>93.92906012653376</v>
      </c>
      <c r="AF6" s="33">
        <f t="shared" si="6"/>
        <v>1280.2540393574998</v>
      </c>
      <c r="AG6" s="2">
        <f t="shared" si="7"/>
        <v>4583.661115313318</v>
      </c>
    </row>
    <row r="7" spans="1:33" ht="12.75">
      <c r="A7" s="1" t="s">
        <v>3</v>
      </c>
      <c r="B7" s="17">
        <v>376.7148</v>
      </c>
      <c r="C7" s="4">
        <v>9.5256</v>
      </c>
      <c r="D7" s="9">
        <v>204.2595788465618</v>
      </c>
      <c r="E7" s="20">
        <v>13.506221153438176</v>
      </c>
      <c r="F7" s="12">
        <f t="shared" si="0"/>
        <v>604.0062</v>
      </c>
      <c r="G7" s="17">
        <v>679.5576101999998</v>
      </c>
      <c r="H7" s="4">
        <v>71.7836042</v>
      </c>
      <c r="I7" s="9">
        <v>110.07262184583476</v>
      </c>
      <c r="J7" s="20">
        <v>268.4220686</v>
      </c>
      <c r="K7" s="15">
        <v>15.7</v>
      </c>
      <c r="L7" s="23">
        <v>7.5</v>
      </c>
      <c r="M7" s="23">
        <v>195.6</v>
      </c>
      <c r="N7" s="24">
        <v>9476.567991709182</v>
      </c>
      <c r="O7" s="3">
        <v>9728</v>
      </c>
      <c r="P7" s="8">
        <v>12056</v>
      </c>
      <c r="Q7" s="17">
        <v>4.76</v>
      </c>
      <c r="R7" s="4">
        <v>14.375199999999998</v>
      </c>
      <c r="S7" s="9">
        <v>48.285866038198364</v>
      </c>
      <c r="T7" s="20">
        <v>26.18</v>
      </c>
      <c r="U7" s="27">
        <v>17.7751</v>
      </c>
      <c r="V7" s="28">
        <v>27.389599999999998</v>
      </c>
      <c r="W7" s="29">
        <v>2.1574</v>
      </c>
      <c r="Z7" s="30">
        <v>3827.45923038375</v>
      </c>
      <c r="AA7" s="34">
        <f t="shared" si="1"/>
        <v>9841.459504200002</v>
      </c>
      <c r="AB7" s="35">
        <f t="shared" si="2"/>
        <v>12446.007666730595</v>
      </c>
      <c r="AC7" s="34">
        <f t="shared" si="3"/>
        <v>1076.7324101999998</v>
      </c>
      <c r="AD7" s="34">
        <f t="shared" si="4"/>
        <v>9679.667991709182</v>
      </c>
      <c r="AE7" s="35">
        <f t="shared" si="5"/>
        <v>310.26568975343815</v>
      </c>
      <c r="AF7" s="33">
        <f t="shared" si="6"/>
        <v>3827.45923038375</v>
      </c>
      <c r="AG7" s="2">
        <f t="shared" si="7"/>
        <v>37181.59249297697</v>
      </c>
    </row>
    <row r="8" spans="1:33" ht="12.75">
      <c r="A8" s="1" t="s">
        <v>4</v>
      </c>
      <c r="B8" s="17">
        <v>0</v>
      </c>
      <c r="C8" s="4">
        <v>0</v>
      </c>
      <c r="D8" s="9">
        <v>0</v>
      </c>
      <c r="E8" s="20">
        <v>0</v>
      </c>
      <c r="F8" s="12">
        <f t="shared" si="0"/>
        <v>0</v>
      </c>
      <c r="G8" s="17">
        <v>79.82373419999999</v>
      </c>
      <c r="H8" s="4">
        <v>8.4320082</v>
      </c>
      <c r="I8" s="9">
        <v>12.944516135381463</v>
      </c>
      <c r="J8" s="20">
        <v>31.530000599999997</v>
      </c>
      <c r="K8" s="15">
        <v>3.4</v>
      </c>
      <c r="L8" s="23">
        <v>1.26</v>
      </c>
      <c r="M8" s="23">
        <v>8.4</v>
      </c>
      <c r="N8" s="24">
        <v>29.86248932919888</v>
      </c>
      <c r="O8" s="3">
        <v>0</v>
      </c>
      <c r="P8" s="8">
        <v>0</v>
      </c>
      <c r="Q8" s="17">
        <v>0.175</v>
      </c>
      <c r="R8" s="4">
        <v>0.5285</v>
      </c>
      <c r="S8" s="9">
        <v>1.7772637017318047</v>
      </c>
      <c r="T8" s="20">
        <v>0.9625</v>
      </c>
      <c r="U8" s="27">
        <v>0</v>
      </c>
      <c r="V8" s="28">
        <v>0</v>
      </c>
      <c r="W8" s="29">
        <v>0</v>
      </c>
      <c r="Z8" s="30">
        <v>0</v>
      </c>
      <c r="AA8" s="34">
        <f t="shared" si="1"/>
        <v>8.9605082</v>
      </c>
      <c r="AB8" s="35">
        <f t="shared" si="2"/>
        <v>14.721779837113267</v>
      </c>
      <c r="AC8" s="34">
        <f t="shared" si="3"/>
        <v>83.39873419999999</v>
      </c>
      <c r="AD8" s="34">
        <f t="shared" si="4"/>
        <v>39.522489329198876</v>
      </c>
      <c r="AE8" s="35">
        <f t="shared" si="5"/>
        <v>32.4925006</v>
      </c>
      <c r="AF8" s="33">
        <f t="shared" si="6"/>
        <v>0</v>
      </c>
      <c r="AG8" s="2">
        <f t="shared" si="7"/>
        <v>179.09601216631214</v>
      </c>
    </row>
    <row r="9" spans="1:33" ht="12.75">
      <c r="A9" s="1" t="s">
        <v>5</v>
      </c>
      <c r="B9" s="17">
        <v>504.2796</v>
      </c>
      <c r="C9" s="4">
        <v>12.7512</v>
      </c>
      <c r="D9" s="9">
        <v>246.218608569065</v>
      </c>
      <c r="E9" s="20">
        <v>45.28799143093497</v>
      </c>
      <c r="F9" s="12">
        <f t="shared" si="0"/>
        <v>808.5374</v>
      </c>
      <c r="G9" s="17">
        <v>1166.9469714</v>
      </c>
      <c r="H9" s="4">
        <v>123.26792939999999</v>
      </c>
      <c r="I9" s="9">
        <v>189.60062894403518</v>
      </c>
      <c r="J9" s="20">
        <v>460.93858019999993</v>
      </c>
      <c r="K9" s="15">
        <v>41.6</v>
      </c>
      <c r="L9" s="23">
        <v>18.72</v>
      </c>
      <c r="M9" s="23">
        <v>248.7</v>
      </c>
      <c r="N9" s="24">
        <v>3560.318795416858</v>
      </c>
      <c r="O9" s="3">
        <v>13806</v>
      </c>
      <c r="P9" s="8">
        <v>2161</v>
      </c>
      <c r="Q9" s="17">
        <v>6.475</v>
      </c>
      <c r="R9" s="4">
        <v>19.554499999999997</v>
      </c>
      <c r="S9" s="9">
        <v>65.88529075871148</v>
      </c>
      <c r="T9" s="20">
        <v>35.6125</v>
      </c>
      <c r="U9" s="27">
        <v>442.7857</v>
      </c>
      <c r="V9" s="28">
        <v>682.2872</v>
      </c>
      <c r="W9" s="29">
        <v>53.7418</v>
      </c>
      <c r="X9" s="5">
        <v>4363</v>
      </c>
      <c r="Y9" s="13">
        <v>827</v>
      </c>
      <c r="Z9" s="30">
        <v>2070.5416223999996</v>
      </c>
      <c r="AA9" s="34">
        <f t="shared" si="1"/>
        <v>18767.359329400002</v>
      </c>
      <c r="AB9" s="35">
        <f t="shared" si="2"/>
        <v>4171.991728271812</v>
      </c>
      <c r="AC9" s="34">
        <f t="shared" si="3"/>
        <v>1719.3015714</v>
      </c>
      <c r="AD9" s="34">
        <f t="shared" si="4"/>
        <v>3827.7387954168576</v>
      </c>
      <c r="AE9" s="35">
        <f t="shared" si="5"/>
        <v>595.5808716309349</v>
      </c>
      <c r="AF9" s="33">
        <f t="shared" si="6"/>
        <v>2070.5416223999996</v>
      </c>
      <c r="AG9" s="2">
        <f t="shared" si="7"/>
        <v>31152.51391851961</v>
      </c>
    </row>
    <row r="10" spans="1:33" ht="12.75">
      <c r="A10" s="1" t="s">
        <v>6</v>
      </c>
      <c r="B10" s="17">
        <v>250.1466</v>
      </c>
      <c r="C10" s="4">
        <v>6.325200000000001</v>
      </c>
      <c r="D10" s="9">
        <v>74.88042092412779</v>
      </c>
      <c r="E10" s="20">
        <v>69.7206790758722</v>
      </c>
      <c r="F10" s="12">
        <f t="shared" si="0"/>
        <v>401.0729</v>
      </c>
      <c r="G10" s="17">
        <v>647.4591773999998</v>
      </c>
      <c r="H10" s="4">
        <v>68.39295539999999</v>
      </c>
      <c r="I10" s="9">
        <v>104.91416901528979</v>
      </c>
      <c r="J10" s="20">
        <v>255.7433382</v>
      </c>
      <c r="K10" s="15">
        <v>15</v>
      </c>
      <c r="L10" s="23">
        <v>7.98</v>
      </c>
      <c r="M10" s="23">
        <v>51.6</v>
      </c>
      <c r="N10" s="24">
        <v>2278.3875801706954</v>
      </c>
      <c r="O10" s="3">
        <v>3177</v>
      </c>
      <c r="P10" s="8">
        <v>918</v>
      </c>
      <c r="Q10" s="17">
        <v>1.645</v>
      </c>
      <c r="R10" s="4">
        <v>4.967899999999999</v>
      </c>
      <c r="S10" s="9">
        <v>16.693511394794047</v>
      </c>
      <c r="T10" s="20">
        <v>9.0475</v>
      </c>
      <c r="U10" s="27">
        <v>61.54959999999999</v>
      </c>
      <c r="V10" s="28">
        <v>94.84159999999999</v>
      </c>
      <c r="W10" s="29">
        <v>7.4704</v>
      </c>
      <c r="X10" s="5"/>
      <c r="Y10" s="13"/>
      <c r="Z10" s="30">
        <v>3276.265693499999</v>
      </c>
      <c r="AA10" s="34">
        <f t="shared" si="1"/>
        <v>3318.2356554</v>
      </c>
      <c r="AB10" s="35">
        <f t="shared" si="2"/>
        <v>1209.3297013342117</v>
      </c>
      <c r="AC10" s="34">
        <f t="shared" si="3"/>
        <v>914.2507773999998</v>
      </c>
      <c r="AD10" s="34">
        <f t="shared" si="4"/>
        <v>2337.9675801706953</v>
      </c>
      <c r="AE10" s="35">
        <f t="shared" si="5"/>
        <v>341.9819172758722</v>
      </c>
      <c r="AF10" s="33">
        <f t="shared" si="6"/>
        <v>3276.265693499999</v>
      </c>
      <c r="AG10" s="2">
        <f t="shared" si="7"/>
        <v>11398.031325080778</v>
      </c>
    </row>
    <row r="11" spans="1:33" ht="12.75">
      <c r="A11" s="1" t="s">
        <v>7</v>
      </c>
      <c r="B11" s="17">
        <v>11.959200000000001</v>
      </c>
      <c r="C11" s="4">
        <v>0.3024</v>
      </c>
      <c r="D11" s="9">
        <v>6.160299724821133</v>
      </c>
      <c r="E11" s="20">
        <v>0.7529002751788662</v>
      </c>
      <c r="F11" s="12">
        <f t="shared" si="0"/>
        <v>19.1748</v>
      </c>
      <c r="G11" s="17">
        <v>87.42599459999998</v>
      </c>
      <c r="H11" s="4">
        <v>9.2350566</v>
      </c>
      <c r="I11" s="9">
        <v>14.15936448241516</v>
      </c>
      <c r="J11" s="20">
        <v>34.532857799999995</v>
      </c>
      <c r="K11" s="15">
        <v>2.7</v>
      </c>
      <c r="L11" s="23">
        <v>2.16</v>
      </c>
      <c r="M11" s="23">
        <v>13.8</v>
      </c>
      <c r="N11" s="24">
        <v>2178.428113993896</v>
      </c>
      <c r="O11" s="3">
        <v>0</v>
      </c>
      <c r="P11" s="8">
        <v>362</v>
      </c>
      <c r="Q11" s="17">
        <v>0.105</v>
      </c>
      <c r="R11" s="4">
        <v>0.31709999999999994</v>
      </c>
      <c r="S11" s="9">
        <v>1.0650071421702916</v>
      </c>
      <c r="T11" s="20">
        <v>0.5775</v>
      </c>
      <c r="U11" s="27">
        <v>2.1224</v>
      </c>
      <c r="V11" s="28">
        <v>3.2703999999999995</v>
      </c>
      <c r="W11" s="29">
        <v>0.2576</v>
      </c>
      <c r="X11" s="5"/>
      <c r="Y11" s="13"/>
      <c r="Z11" s="30">
        <v>557.04657452625</v>
      </c>
      <c r="AA11" s="34">
        <f t="shared" si="1"/>
        <v>11.976956600000001</v>
      </c>
      <c r="AB11" s="35">
        <f t="shared" si="2"/>
        <v>386.6550713494066</v>
      </c>
      <c r="AC11" s="34">
        <f t="shared" si="3"/>
        <v>102.19019459999998</v>
      </c>
      <c r="AD11" s="34">
        <f t="shared" si="4"/>
        <v>2194.3881139938962</v>
      </c>
      <c r="AE11" s="35">
        <f t="shared" si="5"/>
        <v>36.12085807517886</v>
      </c>
      <c r="AF11" s="33">
        <f t="shared" si="6"/>
        <v>557.04657452625</v>
      </c>
      <c r="AG11" s="2">
        <f t="shared" si="7"/>
        <v>3288.3777691447317</v>
      </c>
    </row>
    <row r="12" spans="1:33" ht="12.75">
      <c r="A12" s="1" t="s">
        <v>8</v>
      </c>
      <c r="B12" s="17">
        <v>10.9626</v>
      </c>
      <c r="C12" s="4">
        <v>0.2772</v>
      </c>
      <c r="D12" s="9">
        <v>5.1834012518054875</v>
      </c>
      <c r="E12" s="20">
        <v>1.1536987481945111</v>
      </c>
      <c r="F12" s="12">
        <f t="shared" si="0"/>
        <v>17.5769</v>
      </c>
      <c r="G12" s="17">
        <v>87.42599459999998</v>
      </c>
      <c r="H12" s="4">
        <v>9.2350566</v>
      </c>
      <c r="I12" s="9">
        <v>14.167859744964453</v>
      </c>
      <c r="J12" s="20">
        <v>34.532857799999995</v>
      </c>
      <c r="K12" s="15">
        <v>4.8</v>
      </c>
      <c r="L12" s="23">
        <v>2.46</v>
      </c>
      <c r="M12" s="23">
        <v>36.3</v>
      </c>
      <c r="N12" s="24">
        <v>1373.7534652492593</v>
      </c>
      <c r="O12" s="3">
        <v>0</v>
      </c>
      <c r="P12" s="8">
        <v>154</v>
      </c>
      <c r="Q12" s="17">
        <v>0.245</v>
      </c>
      <c r="R12" s="4">
        <v>0.7398999999999999</v>
      </c>
      <c r="S12" s="9">
        <v>2.486507612559242</v>
      </c>
      <c r="T12" s="20">
        <v>1.3475</v>
      </c>
      <c r="U12" s="27">
        <v>0.2653</v>
      </c>
      <c r="V12" s="28">
        <v>0.4087999999999999</v>
      </c>
      <c r="W12" s="29">
        <v>0.0322</v>
      </c>
      <c r="X12" s="5"/>
      <c r="Y12" s="13"/>
      <c r="Z12" s="30">
        <v>336.78146390624994</v>
      </c>
      <c r="AA12" s="34">
        <f t="shared" si="1"/>
        <v>10.517456600000001</v>
      </c>
      <c r="AB12" s="35">
        <f t="shared" si="2"/>
        <v>176.2465686093292</v>
      </c>
      <c r="AC12" s="34">
        <f t="shared" si="3"/>
        <v>103.43359459999998</v>
      </c>
      <c r="AD12" s="34">
        <f t="shared" si="4"/>
        <v>1412.5134652492593</v>
      </c>
      <c r="AE12" s="35">
        <f t="shared" si="5"/>
        <v>37.0662565481945</v>
      </c>
      <c r="AF12" s="33">
        <f t="shared" si="6"/>
        <v>336.78146390624994</v>
      </c>
      <c r="AG12" s="2">
        <f t="shared" si="7"/>
        <v>2076.558805513033</v>
      </c>
    </row>
    <row r="13" spans="1:33" ht="12.75">
      <c r="A13" s="1" t="s">
        <v>9</v>
      </c>
      <c r="B13" s="17">
        <v>377.71139999999997</v>
      </c>
      <c r="C13" s="4">
        <v>9.5508</v>
      </c>
      <c r="D13" s="9">
        <v>178.49710498454112</v>
      </c>
      <c r="E13" s="20">
        <v>39.84479501545886</v>
      </c>
      <c r="F13" s="12">
        <f t="shared" si="0"/>
        <v>605.6041</v>
      </c>
      <c r="G13" s="17">
        <v>847.6520345999999</v>
      </c>
      <c r="H13" s="4">
        <v>89.53989659999999</v>
      </c>
      <c r="I13" s="9">
        <v>137.3143635758889</v>
      </c>
      <c r="J13" s="20">
        <v>334.81857779999996</v>
      </c>
      <c r="K13" s="15">
        <v>33.8</v>
      </c>
      <c r="L13" s="23">
        <v>12.54</v>
      </c>
      <c r="M13" s="23">
        <v>153</v>
      </c>
      <c r="N13" s="24">
        <v>5707.223254521279</v>
      </c>
      <c r="O13" s="3">
        <v>1771</v>
      </c>
      <c r="P13" s="8">
        <v>1106</v>
      </c>
      <c r="Q13" s="17">
        <v>0.735</v>
      </c>
      <c r="R13" s="4">
        <v>2.2196999999999996</v>
      </c>
      <c r="S13" s="9">
        <v>7.456684024750967</v>
      </c>
      <c r="T13" s="20">
        <v>4.0425</v>
      </c>
      <c r="U13" s="27">
        <v>34.7543</v>
      </c>
      <c r="V13" s="28">
        <v>53.55279999999999</v>
      </c>
      <c r="W13" s="29">
        <v>4.2181999999999995</v>
      </c>
      <c r="X13" s="5"/>
      <c r="Y13" s="13"/>
      <c r="Z13" s="30">
        <v>2303.4937687124993</v>
      </c>
      <c r="AA13" s="34">
        <f t="shared" si="1"/>
        <v>1907.0646966000002</v>
      </c>
      <c r="AB13" s="35">
        <f t="shared" si="2"/>
        <v>1482.8209525851807</v>
      </c>
      <c r="AC13" s="34">
        <f t="shared" si="3"/>
        <v>1259.8984345999997</v>
      </c>
      <c r="AD13" s="34">
        <f t="shared" si="4"/>
        <v>5872.763254521279</v>
      </c>
      <c r="AE13" s="35">
        <f t="shared" si="5"/>
        <v>382.92407281545877</v>
      </c>
      <c r="AF13" s="33">
        <f t="shared" si="6"/>
        <v>2303.4937687124993</v>
      </c>
      <c r="AG13" s="2">
        <f t="shared" si="7"/>
        <v>13208.965179834417</v>
      </c>
    </row>
    <row r="14" spans="1:33" ht="12.75">
      <c r="A14" s="1" t="s">
        <v>10</v>
      </c>
      <c r="B14" s="17">
        <v>198.3234</v>
      </c>
      <c r="C14" s="4">
        <v>5.0148</v>
      </c>
      <c r="D14" s="9">
        <v>95.13362295158593</v>
      </c>
      <c r="E14" s="20">
        <v>19.510277048414054</v>
      </c>
      <c r="F14" s="12">
        <f t="shared" si="0"/>
        <v>317.98209999999995</v>
      </c>
      <c r="G14" s="17">
        <v>552.8532701999999</v>
      </c>
      <c r="H14" s="4">
        <v>58.3994642</v>
      </c>
      <c r="I14" s="9">
        <v>89.65217025741913</v>
      </c>
      <c r="J14" s="20">
        <v>218.3744486</v>
      </c>
      <c r="K14" s="15">
        <v>23.3</v>
      </c>
      <c r="L14" s="23">
        <v>8.52</v>
      </c>
      <c r="M14" s="23">
        <v>86.7</v>
      </c>
      <c r="N14" s="24">
        <v>3176.730372061247</v>
      </c>
      <c r="O14" s="3">
        <v>0</v>
      </c>
      <c r="P14" s="8">
        <v>163</v>
      </c>
      <c r="Q14" s="17">
        <v>0.21</v>
      </c>
      <c r="R14" s="4">
        <v>0.6341999999999999</v>
      </c>
      <c r="S14" s="9">
        <v>2.1327024152738736</v>
      </c>
      <c r="T14" s="20">
        <v>1.155</v>
      </c>
      <c r="U14" s="27">
        <v>56.77419999999999</v>
      </c>
      <c r="V14" s="28">
        <v>87.48319999999998</v>
      </c>
      <c r="W14" s="29">
        <v>6.8908</v>
      </c>
      <c r="X14" s="5"/>
      <c r="Y14" s="13"/>
      <c r="Z14" s="30">
        <v>222.08831279999998</v>
      </c>
      <c r="AA14" s="34">
        <f t="shared" si="1"/>
        <v>120.82266419999999</v>
      </c>
      <c r="AB14" s="35">
        <f t="shared" si="2"/>
        <v>437.40169562427894</v>
      </c>
      <c r="AC14" s="34">
        <f t="shared" si="3"/>
        <v>774.6866701999999</v>
      </c>
      <c r="AD14" s="34">
        <f t="shared" si="4"/>
        <v>3271.950372061247</v>
      </c>
      <c r="AE14" s="35">
        <f t="shared" si="5"/>
        <v>245.93052564841403</v>
      </c>
      <c r="AF14" s="33">
        <f t="shared" si="6"/>
        <v>222.08831279999998</v>
      </c>
      <c r="AG14" s="2">
        <f t="shared" si="7"/>
        <v>5072.880240533939</v>
      </c>
    </row>
    <row r="15" spans="1:33" ht="12.75">
      <c r="A15" s="1" t="s">
        <v>11</v>
      </c>
      <c r="B15" s="17">
        <v>303.963</v>
      </c>
      <c r="C15" s="4">
        <v>7.686</v>
      </c>
      <c r="D15" s="9">
        <v>152.88861623810476</v>
      </c>
      <c r="E15" s="20">
        <v>22.821883761895236</v>
      </c>
      <c r="F15" s="12">
        <f t="shared" si="0"/>
        <v>487.3595</v>
      </c>
      <c r="G15" s="17">
        <v>875.1046415999998</v>
      </c>
      <c r="H15" s="4">
        <v>92.4397936</v>
      </c>
      <c r="I15" s="9">
        <v>141.7714885696576</v>
      </c>
      <c r="J15" s="20">
        <v>345.6622288</v>
      </c>
      <c r="K15" s="15">
        <v>22.5</v>
      </c>
      <c r="L15" s="23">
        <v>11.94</v>
      </c>
      <c r="M15" s="23">
        <v>154.2</v>
      </c>
      <c r="N15" s="24">
        <v>8781.468099906062</v>
      </c>
      <c r="O15" s="3">
        <v>30404</v>
      </c>
      <c r="P15" s="8">
        <v>12117</v>
      </c>
      <c r="Q15" s="17">
        <v>0.84</v>
      </c>
      <c r="R15" s="4">
        <v>2.5367999999999995</v>
      </c>
      <c r="S15" s="9">
        <v>8.5225241343154</v>
      </c>
      <c r="T15" s="20">
        <v>4.62</v>
      </c>
      <c r="U15" s="27">
        <v>12.9997</v>
      </c>
      <c r="V15" s="28">
        <v>20.0312</v>
      </c>
      <c r="W15" s="29">
        <v>1.5777999999999999</v>
      </c>
      <c r="X15" s="5"/>
      <c r="Y15" s="13"/>
      <c r="Z15" s="30">
        <v>4675.003144612499</v>
      </c>
      <c r="AA15" s="34">
        <f t="shared" si="1"/>
        <v>30519.662293600002</v>
      </c>
      <c r="AB15" s="35">
        <f t="shared" si="2"/>
        <v>12440.213828942076</v>
      </c>
      <c r="AC15" s="34">
        <f t="shared" si="3"/>
        <v>1202.4076415999998</v>
      </c>
      <c r="AD15" s="34">
        <f t="shared" si="4"/>
        <v>8947.608099906063</v>
      </c>
      <c r="AE15" s="35">
        <f t="shared" si="5"/>
        <v>374.68191256189516</v>
      </c>
      <c r="AF15" s="33">
        <f t="shared" si="6"/>
        <v>4675.003144612499</v>
      </c>
      <c r="AG15" s="2">
        <f t="shared" si="7"/>
        <v>58159.576921222535</v>
      </c>
    </row>
    <row r="16" spans="1:33" ht="12.75">
      <c r="A16" s="1" t="s">
        <v>12</v>
      </c>
      <c r="B16" s="17">
        <v>1381.2876</v>
      </c>
      <c r="C16" s="4">
        <v>34.927200000000006</v>
      </c>
      <c r="D16" s="9">
        <v>564.2757794703389</v>
      </c>
      <c r="E16" s="20">
        <v>234.19882052966094</v>
      </c>
      <c r="F16" s="12">
        <f t="shared" si="0"/>
        <v>2214.6894</v>
      </c>
      <c r="G16" s="17">
        <v>1706.7074597999995</v>
      </c>
      <c r="H16" s="4">
        <v>180.28436579999996</v>
      </c>
      <c r="I16" s="9">
        <v>277.12224914775703</v>
      </c>
      <c r="J16" s="20">
        <v>674.1414414</v>
      </c>
      <c r="K16" s="15">
        <v>75.9</v>
      </c>
      <c r="L16" s="23">
        <v>43.98</v>
      </c>
      <c r="M16" s="23">
        <v>468.9</v>
      </c>
      <c r="N16" s="24">
        <v>6473.32305440068</v>
      </c>
      <c r="O16" s="3">
        <v>28167</v>
      </c>
      <c r="P16" s="8">
        <v>4731</v>
      </c>
      <c r="Q16" s="17">
        <v>11.27</v>
      </c>
      <c r="R16" s="4">
        <v>34.035399999999996</v>
      </c>
      <c r="S16" s="9">
        <v>114.60307379700971</v>
      </c>
      <c r="T16" s="20">
        <v>61.985</v>
      </c>
      <c r="U16" s="27">
        <v>251.23909999999998</v>
      </c>
      <c r="V16" s="28">
        <v>387.1335999999999</v>
      </c>
      <c r="W16" s="29">
        <v>30.4934</v>
      </c>
      <c r="X16" s="5"/>
      <c r="Y16" s="13"/>
      <c r="Z16" s="30">
        <v>4478.794162424999</v>
      </c>
      <c r="AA16" s="34">
        <f t="shared" si="1"/>
        <v>28667.4860658</v>
      </c>
      <c r="AB16" s="35">
        <f t="shared" si="2"/>
        <v>6074.1347024151055</v>
      </c>
      <c r="AC16" s="34">
        <f t="shared" si="3"/>
        <v>3175.1650597999997</v>
      </c>
      <c r="AD16" s="34">
        <f t="shared" si="4"/>
        <v>6986.203054400679</v>
      </c>
      <c r="AE16" s="35">
        <f t="shared" si="5"/>
        <v>1000.8186619296608</v>
      </c>
      <c r="AF16" s="33">
        <f t="shared" si="6"/>
        <v>4478.794162424999</v>
      </c>
      <c r="AG16" s="2">
        <f t="shared" si="7"/>
        <v>50382.601706770445</v>
      </c>
    </row>
    <row r="17" spans="1:33" ht="12.75">
      <c r="A17" s="1" t="s">
        <v>13</v>
      </c>
      <c r="B17" s="17">
        <v>0</v>
      </c>
      <c r="C17" s="4">
        <v>0</v>
      </c>
      <c r="D17" s="9">
        <v>0</v>
      </c>
      <c r="E17" s="20">
        <v>0</v>
      </c>
      <c r="F17" s="12">
        <f t="shared" si="0"/>
        <v>0</v>
      </c>
      <c r="G17" s="17">
        <v>10.981042799999997</v>
      </c>
      <c r="H17" s="4">
        <v>1.1599587999999998</v>
      </c>
      <c r="I17" s="9">
        <v>1.777958</v>
      </c>
      <c r="J17" s="20">
        <v>4.337460399999999</v>
      </c>
      <c r="K17" s="15">
        <v>0.9</v>
      </c>
      <c r="L17" s="23">
        <v>0.36</v>
      </c>
      <c r="M17" s="23">
        <v>6</v>
      </c>
      <c r="N17" s="24">
        <v>189.92469354709075</v>
      </c>
      <c r="O17" s="3">
        <v>0</v>
      </c>
      <c r="P17" s="8">
        <v>0</v>
      </c>
      <c r="Q17" s="17">
        <v>0</v>
      </c>
      <c r="R17" s="4">
        <v>0</v>
      </c>
      <c r="S17" s="9">
        <v>0</v>
      </c>
      <c r="T17" s="20">
        <v>0</v>
      </c>
      <c r="U17" s="27">
        <v>0</v>
      </c>
      <c r="V17" s="28">
        <v>0</v>
      </c>
      <c r="W17" s="29">
        <v>0</v>
      </c>
      <c r="X17" s="5"/>
      <c r="Y17" s="13"/>
      <c r="Z17" s="30"/>
      <c r="AA17" s="34">
        <f t="shared" si="1"/>
        <v>1.1599587999999998</v>
      </c>
      <c r="AB17" s="35">
        <f t="shared" si="2"/>
        <v>1.777958</v>
      </c>
      <c r="AC17" s="34">
        <f t="shared" si="3"/>
        <v>11.881042799999998</v>
      </c>
      <c r="AD17" s="34">
        <f t="shared" si="4"/>
        <v>196.28469354709077</v>
      </c>
      <c r="AE17" s="35">
        <f t="shared" si="5"/>
        <v>4.337460399999999</v>
      </c>
      <c r="AF17" s="33">
        <f t="shared" si="6"/>
        <v>0</v>
      </c>
      <c r="AG17" s="2">
        <f t="shared" si="7"/>
        <v>215.44111354709077</v>
      </c>
    </row>
    <row r="18" spans="1:33" ht="12.75">
      <c r="A18" s="1" t="s">
        <v>14</v>
      </c>
      <c r="B18" s="17">
        <v>0</v>
      </c>
      <c r="C18" s="4">
        <v>0</v>
      </c>
      <c r="D18" s="9">
        <v>0</v>
      </c>
      <c r="E18" s="20">
        <v>0</v>
      </c>
      <c r="F18" s="12">
        <f t="shared" si="0"/>
        <v>0</v>
      </c>
      <c r="G18" s="17">
        <v>42.23477999999999</v>
      </c>
      <c r="H18" s="4">
        <v>4.46138</v>
      </c>
      <c r="I18" s="9">
        <v>6.8382999999999985</v>
      </c>
      <c r="J18" s="20">
        <v>16.68254</v>
      </c>
      <c r="K18" s="15">
        <v>1.9</v>
      </c>
      <c r="L18" s="23">
        <v>0.48</v>
      </c>
      <c r="M18" s="23">
        <v>6.6</v>
      </c>
      <c r="N18" s="24">
        <v>325.3064382698999</v>
      </c>
      <c r="O18" s="3">
        <v>0</v>
      </c>
      <c r="P18" s="8">
        <v>0</v>
      </c>
      <c r="Q18" s="17">
        <v>0</v>
      </c>
      <c r="R18" s="4">
        <v>0</v>
      </c>
      <c r="S18" s="9">
        <v>0</v>
      </c>
      <c r="T18" s="20">
        <v>0</v>
      </c>
      <c r="U18" s="27">
        <v>0</v>
      </c>
      <c r="V18" s="28">
        <v>0</v>
      </c>
      <c r="W18" s="29">
        <v>0</v>
      </c>
      <c r="X18" s="5"/>
      <c r="Y18" s="13"/>
      <c r="Z18" s="30">
        <v>13.32528</v>
      </c>
      <c r="AA18" s="34">
        <f t="shared" si="1"/>
        <v>4.46138</v>
      </c>
      <c r="AB18" s="35">
        <f t="shared" si="2"/>
        <v>6.8382999999999985</v>
      </c>
      <c r="AC18" s="34">
        <f t="shared" si="3"/>
        <v>44.13477999999999</v>
      </c>
      <c r="AD18" s="34">
        <f t="shared" si="4"/>
        <v>332.38643826989994</v>
      </c>
      <c r="AE18" s="35">
        <f t="shared" si="5"/>
        <v>16.68254</v>
      </c>
      <c r="AF18" s="33">
        <f t="shared" si="6"/>
        <v>13.32528</v>
      </c>
      <c r="AG18" s="2">
        <f t="shared" si="7"/>
        <v>417.8287182699</v>
      </c>
    </row>
    <row r="19" spans="1:33" ht="12.75">
      <c r="A19" s="1" t="s">
        <v>15</v>
      </c>
      <c r="B19" s="17">
        <v>0</v>
      </c>
      <c r="C19" s="4">
        <v>0</v>
      </c>
      <c r="D19" s="9">
        <v>0</v>
      </c>
      <c r="E19" s="20">
        <v>0</v>
      </c>
      <c r="F19" s="12">
        <f t="shared" si="0"/>
        <v>0</v>
      </c>
      <c r="G19" s="17">
        <v>8.869303799999997</v>
      </c>
      <c r="H19" s="4">
        <v>0.9368897999999999</v>
      </c>
      <c r="I19" s="9">
        <v>0</v>
      </c>
      <c r="J19" s="20">
        <v>3.5033334</v>
      </c>
      <c r="K19" s="15">
        <v>0.6</v>
      </c>
      <c r="L19" s="23">
        <v>0.36</v>
      </c>
      <c r="M19" s="23">
        <v>2.4</v>
      </c>
      <c r="N19" s="24">
        <v>79.92902156526796</v>
      </c>
      <c r="O19" s="3">
        <v>0</v>
      </c>
      <c r="P19" s="8">
        <v>0</v>
      </c>
      <c r="Q19" s="17">
        <v>0</v>
      </c>
      <c r="R19" s="4">
        <v>0</v>
      </c>
      <c r="S19" s="9">
        <v>0</v>
      </c>
      <c r="T19" s="20">
        <v>0</v>
      </c>
      <c r="U19" s="27">
        <v>0</v>
      </c>
      <c r="V19" s="28">
        <v>0</v>
      </c>
      <c r="W19" s="29">
        <v>0</v>
      </c>
      <c r="X19" s="5"/>
      <c r="Y19" s="13"/>
      <c r="Z19" s="30"/>
      <c r="AA19" s="34">
        <f t="shared" si="1"/>
        <v>0.9368897999999999</v>
      </c>
      <c r="AB19" s="35">
        <f t="shared" si="2"/>
        <v>0</v>
      </c>
      <c r="AC19" s="34">
        <f t="shared" si="3"/>
        <v>9.469303799999997</v>
      </c>
      <c r="AD19" s="34">
        <f t="shared" si="4"/>
        <v>82.68902156526796</v>
      </c>
      <c r="AE19" s="35">
        <f t="shared" si="5"/>
        <v>3.5033334</v>
      </c>
      <c r="AF19" s="33">
        <f t="shared" si="6"/>
        <v>0</v>
      </c>
      <c r="AG19" s="2">
        <f t="shared" si="7"/>
        <v>96.59854856526796</v>
      </c>
    </row>
    <row r="20" spans="1:33" ht="12.75">
      <c r="A20" s="1" t="s">
        <v>16</v>
      </c>
      <c r="B20" s="17">
        <v>0</v>
      </c>
      <c r="C20" s="4">
        <v>0</v>
      </c>
      <c r="D20" s="9">
        <v>0</v>
      </c>
      <c r="E20" s="20">
        <v>0</v>
      </c>
      <c r="F20" s="12">
        <f t="shared" si="0"/>
        <v>0</v>
      </c>
      <c r="G20" s="17">
        <v>11.403390599999998</v>
      </c>
      <c r="H20" s="4">
        <v>1.2045725999999999</v>
      </c>
      <c r="I20" s="9">
        <v>1.8463409999999998</v>
      </c>
      <c r="J20" s="20">
        <v>4.504285799999999</v>
      </c>
      <c r="K20" s="15">
        <v>1</v>
      </c>
      <c r="L20" s="23">
        <v>0.3</v>
      </c>
      <c r="M20" s="23">
        <v>4.5</v>
      </c>
      <c r="N20" s="24">
        <v>306.72430893764323</v>
      </c>
      <c r="O20" s="3">
        <v>0</v>
      </c>
      <c r="P20" s="8">
        <v>0</v>
      </c>
      <c r="Q20" s="17">
        <v>0</v>
      </c>
      <c r="R20" s="4">
        <v>0</v>
      </c>
      <c r="S20" s="9">
        <v>0</v>
      </c>
      <c r="T20" s="20">
        <v>0</v>
      </c>
      <c r="U20" s="27">
        <v>0</v>
      </c>
      <c r="V20" s="28">
        <v>0</v>
      </c>
      <c r="W20" s="29">
        <v>0</v>
      </c>
      <c r="X20" s="5"/>
      <c r="Y20" s="13"/>
      <c r="Z20" s="30"/>
      <c r="AA20" s="34">
        <f t="shared" si="1"/>
        <v>1.2045725999999999</v>
      </c>
      <c r="AB20" s="35">
        <f t="shared" si="2"/>
        <v>1.8463409999999998</v>
      </c>
      <c r="AC20" s="34">
        <f t="shared" si="3"/>
        <v>12.403390599999998</v>
      </c>
      <c r="AD20" s="34">
        <f t="shared" si="4"/>
        <v>311.52430893764324</v>
      </c>
      <c r="AE20" s="35">
        <f t="shared" si="5"/>
        <v>4.504285799999999</v>
      </c>
      <c r="AF20" s="33">
        <f t="shared" si="6"/>
        <v>0</v>
      </c>
      <c r="AG20" s="2">
        <f t="shared" si="7"/>
        <v>331.48289893764326</v>
      </c>
    </row>
    <row r="21" spans="1:33" ht="12.75">
      <c r="A21" s="1" t="s">
        <v>17</v>
      </c>
      <c r="B21" s="17">
        <v>307.9494</v>
      </c>
      <c r="C21" s="4">
        <v>7.7867999999999995</v>
      </c>
      <c r="D21" s="9">
        <v>173.34338430225557</v>
      </c>
      <c r="E21" s="20">
        <v>4.671515697744416</v>
      </c>
      <c r="F21" s="12">
        <f t="shared" si="0"/>
        <v>493.75110000000006</v>
      </c>
      <c r="G21" s="17">
        <v>288.4635473999999</v>
      </c>
      <c r="H21" s="4">
        <v>30.471225399999998</v>
      </c>
      <c r="I21" s="9">
        <v>46.75670257950573</v>
      </c>
      <c r="J21" s="20">
        <v>113.94174819999998</v>
      </c>
      <c r="K21" s="15">
        <v>7.6</v>
      </c>
      <c r="L21" s="23">
        <v>2.64</v>
      </c>
      <c r="M21" s="23">
        <v>70.5</v>
      </c>
      <c r="N21" s="24">
        <v>7316.149441960219</v>
      </c>
      <c r="O21" s="3">
        <v>4212</v>
      </c>
      <c r="P21" s="8">
        <v>11271</v>
      </c>
      <c r="Q21" s="17">
        <v>0.945</v>
      </c>
      <c r="R21" s="4">
        <v>2.8539</v>
      </c>
      <c r="S21" s="9">
        <v>9.592786660448663</v>
      </c>
      <c r="T21" s="20">
        <v>5.1975</v>
      </c>
      <c r="U21" s="27">
        <v>3.1835999999999998</v>
      </c>
      <c r="V21" s="28">
        <v>4.905599999999999</v>
      </c>
      <c r="W21" s="29">
        <v>0.38639999999999997</v>
      </c>
      <c r="X21" s="5"/>
      <c r="Y21" s="13"/>
      <c r="Z21" s="30">
        <v>1286.79725683125</v>
      </c>
      <c r="AA21" s="34">
        <f t="shared" si="1"/>
        <v>4256.295525400001</v>
      </c>
      <c r="AB21" s="35">
        <f t="shared" si="2"/>
        <v>11505.59847354221</v>
      </c>
      <c r="AC21" s="34">
        <f t="shared" si="3"/>
        <v>604.9579474</v>
      </c>
      <c r="AD21" s="34">
        <f t="shared" si="4"/>
        <v>7389.289441960219</v>
      </c>
      <c r="AE21" s="35">
        <f t="shared" si="5"/>
        <v>124.19716389774439</v>
      </c>
      <c r="AF21" s="33">
        <f t="shared" si="6"/>
        <v>1286.79725683125</v>
      </c>
      <c r="AG21" s="2">
        <f t="shared" si="7"/>
        <v>25167.135809031424</v>
      </c>
    </row>
    <row r="22" spans="1:33" ht="12.75">
      <c r="A22" s="1" t="s">
        <v>18</v>
      </c>
      <c r="B22" s="17">
        <v>409.6026</v>
      </c>
      <c r="C22" s="4">
        <v>10.3572</v>
      </c>
      <c r="D22" s="9">
        <v>173.57924476823052</v>
      </c>
      <c r="E22" s="20">
        <v>63.197855231769424</v>
      </c>
      <c r="F22" s="12">
        <f t="shared" si="0"/>
        <v>656.7368999999999</v>
      </c>
      <c r="G22" s="17">
        <v>827.8016879999998</v>
      </c>
      <c r="H22" s="4">
        <v>87.44304799999999</v>
      </c>
      <c r="I22" s="9">
        <v>134.2417457685385</v>
      </c>
      <c r="J22" s="20">
        <v>326.977784</v>
      </c>
      <c r="K22" s="15">
        <v>33.6</v>
      </c>
      <c r="L22" s="23">
        <v>10.92</v>
      </c>
      <c r="M22" s="23">
        <v>107.4</v>
      </c>
      <c r="N22" s="24">
        <v>2530.2073035932262</v>
      </c>
      <c r="O22" s="3">
        <v>7110</v>
      </c>
      <c r="P22" s="8">
        <v>1504</v>
      </c>
      <c r="Q22" s="17">
        <v>0.77</v>
      </c>
      <c r="R22" s="4">
        <v>2.3253999999999997</v>
      </c>
      <c r="S22" s="9">
        <v>7.820095388694552</v>
      </c>
      <c r="T22" s="20">
        <v>4.235</v>
      </c>
      <c r="U22" s="27">
        <v>102.4058</v>
      </c>
      <c r="V22" s="28">
        <v>157.79679999999996</v>
      </c>
      <c r="W22" s="29">
        <v>12.4292</v>
      </c>
      <c r="X22" s="5"/>
      <c r="Y22" s="13"/>
      <c r="Z22" s="30">
        <v>5751.288275309999</v>
      </c>
      <c r="AA22" s="34">
        <f t="shared" si="1"/>
        <v>7312.531448</v>
      </c>
      <c r="AB22" s="35">
        <f t="shared" si="2"/>
        <v>1977.4378859254634</v>
      </c>
      <c r="AC22" s="34">
        <f t="shared" si="3"/>
        <v>1271.7742879999998</v>
      </c>
      <c r="AD22" s="34">
        <f t="shared" si="4"/>
        <v>2648.5273035932264</v>
      </c>
      <c r="AE22" s="35">
        <f t="shared" si="5"/>
        <v>406.8398392317694</v>
      </c>
      <c r="AF22" s="33">
        <f t="shared" si="6"/>
        <v>5751.288275309999</v>
      </c>
      <c r="AG22" s="2">
        <f t="shared" si="7"/>
        <v>19368.399040060456</v>
      </c>
    </row>
    <row r="23" spans="1:33" ht="12.75">
      <c r="A23" s="1" t="s">
        <v>19</v>
      </c>
      <c r="B23" s="17">
        <v>116.6022</v>
      </c>
      <c r="C23" s="4">
        <v>2.9484000000000004</v>
      </c>
      <c r="D23" s="9">
        <v>57.267999154309535</v>
      </c>
      <c r="E23" s="20">
        <v>10.135700845690451</v>
      </c>
      <c r="F23" s="12">
        <f t="shared" si="0"/>
        <v>186.9543</v>
      </c>
      <c r="G23" s="17">
        <v>993.7843733999998</v>
      </c>
      <c r="H23" s="4">
        <v>104.9762714</v>
      </c>
      <c r="I23" s="9">
        <v>160.94545698980954</v>
      </c>
      <c r="J23" s="20">
        <v>392.54016619999993</v>
      </c>
      <c r="K23" s="15">
        <v>20.5</v>
      </c>
      <c r="L23" s="23">
        <v>9.54</v>
      </c>
      <c r="M23" s="23">
        <v>106.8</v>
      </c>
      <c r="N23" s="24">
        <v>7404.955235123157</v>
      </c>
      <c r="O23" s="3">
        <v>4377</v>
      </c>
      <c r="P23" s="8">
        <v>2232</v>
      </c>
      <c r="Q23" s="17">
        <v>1.365</v>
      </c>
      <c r="R23" s="4">
        <v>4.1223</v>
      </c>
      <c r="S23" s="9">
        <v>13.844563000985776</v>
      </c>
      <c r="T23" s="20">
        <v>7.5075</v>
      </c>
      <c r="U23" s="27">
        <v>29.182999999999996</v>
      </c>
      <c r="V23" s="28">
        <v>44.96799999999999</v>
      </c>
      <c r="W23" s="29">
        <v>3.542</v>
      </c>
      <c r="X23" s="5"/>
      <c r="Y23" s="13"/>
      <c r="Z23" s="30">
        <v>3671.5746064199993</v>
      </c>
      <c r="AA23" s="34">
        <f t="shared" si="1"/>
        <v>4518.2299714</v>
      </c>
      <c r="AB23" s="35">
        <f t="shared" si="2"/>
        <v>2509.026019145105</v>
      </c>
      <c r="AC23" s="34">
        <f t="shared" si="3"/>
        <v>1132.2515733999999</v>
      </c>
      <c r="AD23" s="34">
        <f t="shared" si="4"/>
        <v>7521.295235123157</v>
      </c>
      <c r="AE23" s="35">
        <f t="shared" si="5"/>
        <v>413.7253670456904</v>
      </c>
      <c r="AF23" s="33">
        <f t="shared" si="6"/>
        <v>3671.5746064199993</v>
      </c>
      <c r="AG23" s="2">
        <f t="shared" si="7"/>
        <v>19766.10277253395</v>
      </c>
    </row>
    <row r="24" spans="1:33" ht="12.75">
      <c r="A24" s="1" t="s">
        <v>20</v>
      </c>
      <c r="B24" s="17">
        <v>0.6052000000000001</v>
      </c>
      <c r="C24" s="4">
        <v>0.0504</v>
      </c>
      <c r="D24" s="9">
        <v>0.16379999999999997</v>
      </c>
      <c r="E24" s="20">
        <v>0.0168</v>
      </c>
      <c r="F24" s="12">
        <f t="shared" si="0"/>
        <v>0.8362</v>
      </c>
      <c r="G24" s="17">
        <v>4.223477999999998</v>
      </c>
      <c r="H24" s="4">
        <v>0.446138</v>
      </c>
      <c r="I24" s="9">
        <v>0</v>
      </c>
      <c r="J24" s="20">
        <v>1.668254</v>
      </c>
      <c r="K24" s="15">
        <v>0</v>
      </c>
      <c r="L24" s="23">
        <v>0.12</v>
      </c>
      <c r="M24" s="23">
        <v>3.6</v>
      </c>
      <c r="N24" s="24">
        <v>80.08795920976601</v>
      </c>
      <c r="O24" s="3">
        <v>0</v>
      </c>
      <c r="P24" s="8">
        <v>0</v>
      </c>
      <c r="Q24" s="17">
        <v>0.035</v>
      </c>
      <c r="R24" s="4">
        <v>0.10569999999999999</v>
      </c>
      <c r="S24" s="9">
        <v>0</v>
      </c>
      <c r="T24" s="20">
        <v>0.1925</v>
      </c>
      <c r="U24" s="27">
        <v>0</v>
      </c>
      <c r="V24" s="28">
        <v>0</v>
      </c>
      <c r="W24" s="29">
        <v>0</v>
      </c>
      <c r="X24" s="5"/>
      <c r="Y24" s="13"/>
      <c r="Z24" s="30"/>
      <c r="AA24" s="34">
        <f t="shared" si="1"/>
        <v>0.6022379999999999</v>
      </c>
      <c r="AB24" s="35">
        <f t="shared" si="2"/>
        <v>0.16379999999999997</v>
      </c>
      <c r="AC24" s="34">
        <f t="shared" si="3"/>
        <v>4.863677999999998</v>
      </c>
      <c r="AD24" s="34">
        <f t="shared" si="4"/>
        <v>83.80795920976601</v>
      </c>
      <c r="AE24" s="35">
        <f t="shared" si="5"/>
        <v>1.877554</v>
      </c>
      <c r="AF24" s="33">
        <f t="shared" si="6"/>
        <v>0</v>
      </c>
      <c r="AG24" s="2">
        <f t="shared" si="7"/>
        <v>91.31522920976602</v>
      </c>
    </row>
    <row r="25" spans="1:33" ht="12.75">
      <c r="A25" s="1" t="s">
        <v>21</v>
      </c>
      <c r="B25" s="17">
        <v>899.9298</v>
      </c>
      <c r="C25" s="4">
        <v>22.7556</v>
      </c>
      <c r="D25" s="9">
        <v>276.956930879698</v>
      </c>
      <c r="E25" s="20">
        <v>243.26136912030194</v>
      </c>
      <c r="F25" s="12">
        <f t="shared" si="0"/>
        <v>1442.9036999999998</v>
      </c>
      <c r="G25" s="17">
        <v>1259.8634873999997</v>
      </c>
      <c r="H25" s="4">
        <v>133.08296539999998</v>
      </c>
      <c r="I25" s="9">
        <v>204.26073892320375</v>
      </c>
      <c r="J25" s="20">
        <v>497.6401681999999</v>
      </c>
      <c r="K25" s="15">
        <v>37.3</v>
      </c>
      <c r="L25" s="23">
        <v>20.7</v>
      </c>
      <c r="M25" s="23">
        <v>208.8</v>
      </c>
      <c r="N25" s="24">
        <v>10080.343421772894</v>
      </c>
      <c r="O25" s="3">
        <v>11067</v>
      </c>
      <c r="P25" s="8">
        <v>589</v>
      </c>
      <c r="Q25" s="17">
        <v>1.645</v>
      </c>
      <c r="R25" s="4">
        <v>4.967899999999999</v>
      </c>
      <c r="S25" s="9">
        <v>16.702725852890758</v>
      </c>
      <c r="T25" s="20">
        <v>9.0475</v>
      </c>
      <c r="U25" s="27">
        <v>47.754</v>
      </c>
      <c r="V25" s="28">
        <v>73.58399999999999</v>
      </c>
      <c r="W25" s="29">
        <v>5.796</v>
      </c>
      <c r="X25" s="5">
        <v>17350</v>
      </c>
      <c r="Y25" s="13"/>
      <c r="Z25" s="30">
        <v>2146.6168223699997</v>
      </c>
      <c r="AA25" s="34">
        <f t="shared" si="1"/>
        <v>28625.560465399998</v>
      </c>
      <c r="AB25" s="35">
        <f t="shared" si="2"/>
        <v>1160.5043956557925</v>
      </c>
      <c r="AC25" s="34">
        <f t="shared" si="3"/>
        <v>2198.7382873999995</v>
      </c>
      <c r="AD25" s="34">
        <f t="shared" si="4"/>
        <v>10309.843421772894</v>
      </c>
      <c r="AE25" s="35">
        <f t="shared" si="5"/>
        <v>755.7450373203019</v>
      </c>
      <c r="AF25" s="33">
        <f t="shared" si="6"/>
        <v>2146.6168223699997</v>
      </c>
      <c r="AG25" s="2">
        <f t="shared" si="7"/>
        <v>45197.008429918984</v>
      </c>
    </row>
    <row r="26" spans="1:33" ht="12.75">
      <c r="A26" s="1" t="s">
        <v>22</v>
      </c>
      <c r="B26" s="17">
        <v>0</v>
      </c>
      <c r="C26" s="4">
        <v>0</v>
      </c>
      <c r="D26" s="9">
        <v>0</v>
      </c>
      <c r="E26" s="20">
        <v>0</v>
      </c>
      <c r="F26" s="12">
        <f t="shared" si="0"/>
        <v>0</v>
      </c>
      <c r="G26" s="17">
        <v>15.204520799999996</v>
      </c>
      <c r="H26" s="4">
        <v>1.6060967999999998</v>
      </c>
      <c r="I26" s="9">
        <v>2.4617880000000003</v>
      </c>
      <c r="J26" s="20">
        <v>6.0057144</v>
      </c>
      <c r="K26" s="15">
        <v>0.6</v>
      </c>
      <c r="L26" s="23">
        <v>0.3</v>
      </c>
      <c r="M26" s="23">
        <v>8.7</v>
      </c>
      <c r="N26" s="24">
        <v>305.6191059600169</v>
      </c>
      <c r="O26" s="3">
        <v>0</v>
      </c>
      <c r="P26" s="8">
        <v>0</v>
      </c>
      <c r="Q26" s="17">
        <v>0</v>
      </c>
      <c r="R26" s="4">
        <v>0</v>
      </c>
      <c r="S26" s="9">
        <v>0</v>
      </c>
      <c r="T26" s="20">
        <v>0</v>
      </c>
      <c r="U26" s="27">
        <v>0</v>
      </c>
      <c r="V26" s="28">
        <v>0</v>
      </c>
      <c r="W26" s="29">
        <v>0</v>
      </c>
      <c r="Z26" s="30">
        <v>5.4133949999999995</v>
      </c>
      <c r="AA26" s="34">
        <f t="shared" si="1"/>
        <v>1.6060967999999998</v>
      </c>
      <c r="AB26" s="35">
        <f t="shared" si="2"/>
        <v>2.4617880000000003</v>
      </c>
      <c r="AC26" s="34">
        <f t="shared" si="3"/>
        <v>15.804520799999995</v>
      </c>
      <c r="AD26" s="34">
        <f t="shared" si="4"/>
        <v>314.6191059600169</v>
      </c>
      <c r="AE26" s="35">
        <f t="shared" si="5"/>
        <v>6.0057144</v>
      </c>
      <c r="AF26" s="33">
        <f t="shared" si="6"/>
        <v>5.4133949999999995</v>
      </c>
      <c r="AG26" s="2">
        <f t="shared" si="7"/>
        <v>345.91062096001684</v>
      </c>
    </row>
    <row r="27" spans="1:33" ht="12.75">
      <c r="A27" s="1" t="s">
        <v>23</v>
      </c>
      <c r="B27" s="17">
        <v>464.4156</v>
      </c>
      <c r="C27" s="4">
        <v>11.743200000000002</v>
      </c>
      <c r="D27" s="9">
        <v>220.08120774326102</v>
      </c>
      <c r="E27" s="20">
        <v>48.38139225673893</v>
      </c>
      <c r="F27" s="12">
        <f t="shared" si="0"/>
        <v>744.6213999999999</v>
      </c>
      <c r="G27" s="17">
        <v>1759.5009347999994</v>
      </c>
      <c r="H27" s="4">
        <v>185.8610908</v>
      </c>
      <c r="I27" s="9">
        <v>285.13857315779853</v>
      </c>
      <c r="J27" s="20">
        <v>694.9946163999998</v>
      </c>
      <c r="K27" s="15">
        <v>40.8</v>
      </c>
      <c r="L27" s="23">
        <v>30.36</v>
      </c>
      <c r="M27" s="23">
        <v>348</v>
      </c>
      <c r="N27" s="24">
        <v>19972.78516828554</v>
      </c>
      <c r="O27" s="3">
        <v>35627</v>
      </c>
      <c r="P27" s="8">
        <v>7691</v>
      </c>
      <c r="Q27" s="17">
        <v>3.08</v>
      </c>
      <c r="R27" s="4">
        <v>9.301599999999999</v>
      </c>
      <c r="S27" s="9">
        <v>31.25915459404206</v>
      </c>
      <c r="T27" s="20">
        <v>16.94</v>
      </c>
      <c r="U27" s="27">
        <v>38.203199999999995</v>
      </c>
      <c r="V27" s="28">
        <v>58.8672</v>
      </c>
      <c r="W27" s="29">
        <v>4.6368</v>
      </c>
      <c r="Z27" s="30">
        <v>11366.826506415</v>
      </c>
      <c r="AA27" s="34">
        <f t="shared" si="1"/>
        <v>35872.109090800004</v>
      </c>
      <c r="AB27" s="35">
        <f t="shared" si="2"/>
        <v>8286.346135495101</v>
      </c>
      <c r="AC27" s="34">
        <f t="shared" si="3"/>
        <v>2267.7965347999993</v>
      </c>
      <c r="AD27" s="34">
        <f t="shared" si="4"/>
        <v>20351.14516828554</v>
      </c>
      <c r="AE27" s="35">
        <f t="shared" si="5"/>
        <v>764.9528086567387</v>
      </c>
      <c r="AF27" s="33">
        <f t="shared" si="6"/>
        <v>11366.826506415</v>
      </c>
      <c r="AG27" s="2">
        <f t="shared" si="7"/>
        <v>78909.17624445239</v>
      </c>
    </row>
    <row r="28" spans="1:33" ht="12.75">
      <c r="A28" s="1" t="s">
        <v>24</v>
      </c>
      <c r="B28" s="17">
        <v>270.0786</v>
      </c>
      <c r="C28" s="4">
        <v>6.829200000000001</v>
      </c>
      <c r="D28" s="9">
        <v>109.58522081093633</v>
      </c>
      <c r="E28" s="20">
        <v>46.53787918906364</v>
      </c>
      <c r="F28" s="12">
        <f t="shared" si="0"/>
        <v>433.0309</v>
      </c>
      <c r="G28" s="17">
        <v>742.0650845999999</v>
      </c>
      <c r="H28" s="4">
        <v>78.3864466</v>
      </c>
      <c r="I28" s="9">
        <v>120.23171020000424</v>
      </c>
      <c r="J28" s="20">
        <v>293.11222779999997</v>
      </c>
      <c r="K28" s="15">
        <v>15.7</v>
      </c>
      <c r="L28" s="23">
        <v>12.96</v>
      </c>
      <c r="M28" s="23">
        <v>237.9</v>
      </c>
      <c r="N28" s="24">
        <v>9381.009221437835</v>
      </c>
      <c r="O28" s="3">
        <v>17550</v>
      </c>
      <c r="P28" s="8">
        <v>6863</v>
      </c>
      <c r="Q28" s="17">
        <v>5.25</v>
      </c>
      <c r="R28" s="4">
        <v>15.855</v>
      </c>
      <c r="S28" s="9">
        <v>53.271677402583194</v>
      </c>
      <c r="T28" s="20">
        <v>28.875</v>
      </c>
      <c r="U28" s="27">
        <v>0</v>
      </c>
      <c r="V28" s="28">
        <v>0</v>
      </c>
      <c r="W28" s="29">
        <v>0</v>
      </c>
      <c r="Z28" s="30">
        <v>6904.940427254999</v>
      </c>
      <c r="AA28" s="34">
        <f t="shared" si="1"/>
        <v>17651.0706466</v>
      </c>
      <c r="AB28" s="35">
        <f t="shared" si="2"/>
        <v>7146.088608413524</v>
      </c>
      <c r="AC28" s="34">
        <f t="shared" si="3"/>
        <v>1033.0936846</v>
      </c>
      <c r="AD28" s="34">
        <f t="shared" si="4"/>
        <v>9631.869221437833</v>
      </c>
      <c r="AE28" s="35">
        <f t="shared" si="5"/>
        <v>368.5251069890636</v>
      </c>
      <c r="AF28" s="33">
        <f t="shared" si="6"/>
        <v>6904.940427254999</v>
      </c>
      <c r="AG28" s="2">
        <f t="shared" si="7"/>
        <v>42735.58769529543</v>
      </c>
    </row>
    <row r="29" spans="1:33" ht="12.75">
      <c r="A29" s="1" t="s">
        <v>25</v>
      </c>
      <c r="B29" s="17">
        <v>0</v>
      </c>
      <c r="C29" s="4">
        <v>0</v>
      </c>
      <c r="D29" s="9">
        <v>0</v>
      </c>
      <c r="E29" s="20">
        <v>0</v>
      </c>
      <c r="F29" s="12">
        <f t="shared" si="0"/>
        <v>0</v>
      </c>
      <c r="G29" s="17">
        <v>20.272694399999995</v>
      </c>
      <c r="H29" s="4">
        <v>2.1414623999999995</v>
      </c>
      <c r="I29" s="9">
        <v>3.282384</v>
      </c>
      <c r="J29" s="20">
        <v>8.007619199999999</v>
      </c>
      <c r="K29" s="15">
        <v>0.2</v>
      </c>
      <c r="L29" s="23">
        <v>0.06</v>
      </c>
      <c r="M29" s="23">
        <v>1.5</v>
      </c>
      <c r="N29" s="24">
        <v>28.15345583062853</v>
      </c>
      <c r="O29" s="3">
        <v>0</v>
      </c>
      <c r="P29" s="8">
        <v>0</v>
      </c>
      <c r="Q29" s="17">
        <v>0</v>
      </c>
      <c r="R29" s="4">
        <v>0</v>
      </c>
      <c r="S29" s="9">
        <v>0</v>
      </c>
      <c r="T29" s="20">
        <v>0</v>
      </c>
      <c r="U29" s="27">
        <v>0</v>
      </c>
      <c r="V29" s="28">
        <v>0</v>
      </c>
      <c r="W29" s="29">
        <v>0</v>
      </c>
      <c r="Z29" s="30"/>
      <c r="AA29" s="34">
        <f t="shared" si="1"/>
        <v>2.1414623999999995</v>
      </c>
      <c r="AB29" s="35">
        <f t="shared" si="2"/>
        <v>3.282384</v>
      </c>
      <c r="AC29" s="34">
        <f t="shared" si="3"/>
        <v>20.472694399999995</v>
      </c>
      <c r="AD29" s="34">
        <f t="shared" si="4"/>
        <v>29.71345583062853</v>
      </c>
      <c r="AE29" s="35">
        <f t="shared" si="5"/>
        <v>8.007619199999999</v>
      </c>
      <c r="AF29" s="33">
        <f t="shared" si="6"/>
        <v>0</v>
      </c>
      <c r="AG29" s="2">
        <f t="shared" si="7"/>
        <v>63.61761583062852</v>
      </c>
    </row>
    <row r="30" spans="1:33" ht="12.75">
      <c r="A30" s="1" t="s">
        <v>26</v>
      </c>
      <c r="B30" s="17">
        <v>5.9796000000000005</v>
      </c>
      <c r="C30" s="4">
        <v>0.1512</v>
      </c>
      <c r="D30" s="9">
        <v>2.5908907875894984</v>
      </c>
      <c r="E30" s="20">
        <v>0.8657092124105011</v>
      </c>
      <c r="F30" s="12">
        <f t="shared" si="0"/>
        <v>9.587399999999999</v>
      </c>
      <c r="G30" s="17">
        <v>23.229128999999997</v>
      </c>
      <c r="H30" s="4">
        <v>2.453759</v>
      </c>
      <c r="I30" s="9">
        <v>3.761910183146067</v>
      </c>
      <c r="J30" s="20">
        <v>9.175397</v>
      </c>
      <c r="K30" s="15">
        <v>4.6</v>
      </c>
      <c r="L30" s="23">
        <v>1.32</v>
      </c>
      <c r="M30" s="23">
        <v>5.7</v>
      </c>
      <c r="N30" s="24">
        <v>3.744106331820836</v>
      </c>
      <c r="O30" s="3">
        <v>0</v>
      </c>
      <c r="P30" s="8">
        <v>0</v>
      </c>
      <c r="Q30" s="17">
        <v>0.14</v>
      </c>
      <c r="R30" s="4">
        <v>0.42279999999999995</v>
      </c>
      <c r="S30" s="9">
        <v>1.4199190112359554</v>
      </c>
      <c r="T30" s="20">
        <v>0.77</v>
      </c>
      <c r="U30" s="27">
        <v>1.5917999999999999</v>
      </c>
      <c r="V30" s="28">
        <v>2.4528</v>
      </c>
      <c r="W30" s="29">
        <v>0.19319999999999998</v>
      </c>
      <c r="Z30" s="30"/>
      <c r="AA30" s="34">
        <f t="shared" si="1"/>
        <v>4.619559</v>
      </c>
      <c r="AB30" s="35">
        <f t="shared" si="2"/>
        <v>10.22551998197152</v>
      </c>
      <c r="AC30" s="34">
        <f t="shared" si="3"/>
        <v>33.94872899999999</v>
      </c>
      <c r="AD30" s="34">
        <f t="shared" si="4"/>
        <v>10.764106331820837</v>
      </c>
      <c r="AE30" s="35">
        <f t="shared" si="5"/>
        <v>11.004306212410501</v>
      </c>
      <c r="AF30" s="33">
        <f t="shared" si="6"/>
        <v>0</v>
      </c>
      <c r="AG30" s="2">
        <f t="shared" si="7"/>
        <v>70.56222052620285</v>
      </c>
    </row>
    <row r="31" spans="1:33" ht="12.75">
      <c r="A31" s="1" t="s">
        <v>27</v>
      </c>
      <c r="B31" s="17">
        <v>6.9762</v>
      </c>
      <c r="C31" s="4">
        <v>0.1764</v>
      </c>
      <c r="D31" s="9">
        <v>3.0496587150837984</v>
      </c>
      <c r="E31" s="20">
        <v>0.9830412849162009</v>
      </c>
      <c r="F31" s="12">
        <f t="shared" si="0"/>
        <v>11.1853</v>
      </c>
      <c r="G31" s="17">
        <v>28.29730259999999</v>
      </c>
      <c r="H31" s="4">
        <v>2.9891245999999994</v>
      </c>
      <c r="I31" s="9">
        <v>4.58667002254934</v>
      </c>
      <c r="J31" s="20">
        <v>11.177301799999999</v>
      </c>
      <c r="K31" s="15">
        <v>0.4</v>
      </c>
      <c r="L31" s="23">
        <v>0.12</v>
      </c>
      <c r="M31" s="23">
        <v>0.9</v>
      </c>
      <c r="N31" s="24">
        <v>9.222687425459547</v>
      </c>
      <c r="O31" s="3">
        <v>0</v>
      </c>
      <c r="P31" s="8">
        <v>0</v>
      </c>
      <c r="Q31" s="17">
        <v>0.07</v>
      </c>
      <c r="R31" s="4">
        <v>0.21139999999999998</v>
      </c>
      <c r="S31" s="9">
        <v>0.7105760076979774</v>
      </c>
      <c r="T31" s="20">
        <v>0.385</v>
      </c>
      <c r="U31" s="27">
        <v>0</v>
      </c>
      <c r="V31" s="28">
        <v>0</v>
      </c>
      <c r="W31" s="29">
        <v>0</v>
      </c>
      <c r="Z31" s="30"/>
      <c r="AA31" s="34">
        <f t="shared" si="1"/>
        <v>3.3769245999999993</v>
      </c>
      <c r="AB31" s="35">
        <f t="shared" si="2"/>
        <v>8.346904745331116</v>
      </c>
      <c r="AC31" s="34">
        <f t="shared" si="3"/>
        <v>35.74350259999999</v>
      </c>
      <c r="AD31" s="34">
        <f t="shared" si="4"/>
        <v>10.242687425459547</v>
      </c>
      <c r="AE31" s="35">
        <f t="shared" si="5"/>
        <v>12.5453430849162</v>
      </c>
      <c r="AF31" s="33">
        <f t="shared" si="6"/>
        <v>0</v>
      </c>
      <c r="AG31" s="2">
        <f t="shared" si="7"/>
        <v>70.25536245570686</v>
      </c>
    </row>
    <row r="32" spans="1:33" ht="12.75">
      <c r="A32" s="1" t="s">
        <v>28</v>
      </c>
      <c r="B32" s="17">
        <v>2.9898000000000002</v>
      </c>
      <c r="C32" s="4">
        <v>0.0756</v>
      </c>
      <c r="D32" s="9">
        <v>0.7105869442484121</v>
      </c>
      <c r="E32" s="20">
        <v>1.0177130557515874</v>
      </c>
      <c r="F32" s="12">
        <f t="shared" si="0"/>
        <v>4.793699999999999</v>
      </c>
      <c r="G32" s="17">
        <v>6.335216999999998</v>
      </c>
      <c r="H32" s="4">
        <v>0.669207</v>
      </c>
      <c r="I32" s="9">
        <v>1.0262722738111412</v>
      </c>
      <c r="J32" s="20">
        <v>2.5023809999999993</v>
      </c>
      <c r="K32" s="15">
        <v>0.4</v>
      </c>
      <c r="L32" s="23">
        <v>0.06</v>
      </c>
      <c r="M32" s="23">
        <v>1.5</v>
      </c>
      <c r="N32" s="24">
        <v>2.867107718901689</v>
      </c>
      <c r="O32" s="3">
        <v>0</v>
      </c>
      <c r="P32" s="8">
        <v>0</v>
      </c>
      <c r="Q32" s="17">
        <v>0.035</v>
      </c>
      <c r="R32" s="4">
        <v>0.10569999999999999</v>
      </c>
      <c r="S32" s="9">
        <v>0.3550824327445653</v>
      </c>
      <c r="T32" s="20">
        <v>0.1925</v>
      </c>
      <c r="U32" s="27">
        <v>0</v>
      </c>
      <c r="V32" s="28">
        <v>0</v>
      </c>
      <c r="W32" s="29">
        <v>0</v>
      </c>
      <c r="Z32" s="30"/>
      <c r="AA32" s="34">
        <f t="shared" si="1"/>
        <v>0.850507</v>
      </c>
      <c r="AB32" s="35">
        <f t="shared" si="2"/>
        <v>2.0919416508041184</v>
      </c>
      <c r="AC32" s="34">
        <f t="shared" si="3"/>
        <v>9.760017</v>
      </c>
      <c r="AD32" s="34">
        <f t="shared" si="4"/>
        <v>4.427107718901689</v>
      </c>
      <c r="AE32" s="35">
        <f t="shared" si="5"/>
        <v>3.7125940557515866</v>
      </c>
      <c r="AF32" s="33">
        <f t="shared" si="6"/>
        <v>0</v>
      </c>
      <c r="AG32" s="2">
        <f t="shared" si="7"/>
        <v>20.842167425457394</v>
      </c>
    </row>
    <row r="33" spans="1:33" ht="12.75">
      <c r="A33" s="1" t="s">
        <v>29</v>
      </c>
      <c r="B33" s="17">
        <v>35.8776</v>
      </c>
      <c r="C33" s="4">
        <v>0.9072000000000001</v>
      </c>
      <c r="D33" s="9">
        <v>19.913900620841382</v>
      </c>
      <c r="E33" s="20">
        <v>0.8256993791586128</v>
      </c>
      <c r="F33" s="12">
        <f t="shared" si="0"/>
        <v>57.5244</v>
      </c>
      <c r="G33" s="17">
        <v>524.5559675999999</v>
      </c>
      <c r="H33" s="4">
        <v>55.4103396</v>
      </c>
      <c r="I33" s="9">
        <v>84.96075626897839</v>
      </c>
      <c r="J33" s="20">
        <v>207.19714679999998</v>
      </c>
      <c r="K33" s="15">
        <v>47.6</v>
      </c>
      <c r="L33" s="23">
        <v>19.92</v>
      </c>
      <c r="M33" s="23">
        <v>72.9</v>
      </c>
      <c r="N33" s="24">
        <v>144.45144669059442</v>
      </c>
      <c r="O33" s="3">
        <v>4834</v>
      </c>
      <c r="P33" s="8">
        <v>93</v>
      </c>
      <c r="Q33" s="17">
        <v>1.715</v>
      </c>
      <c r="R33" s="4">
        <v>5.1793</v>
      </c>
      <c r="S33" s="9">
        <v>17.396052253020876</v>
      </c>
      <c r="T33" s="20">
        <v>9.4325</v>
      </c>
      <c r="U33" s="27">
        <v>7.1631</v>
      </c>
      <c r="V33" s="28">
        <v>11.037600000000001</v>
      </c>
      <c r="W33" s="29">
        <v>0.8694</v>
      </c>
      <c r="Z33" s="30"/>
      <c r="AA33" s="34">
        <f t="shared" si="1"/>
        <v>4902.659939599999</v>
      </c>
      <c r="AB33" s="35">
        <f t="shared" si="2"/>
        <v>226.30830914284064</v>
      </c>
      <c r="AC33" s="34">
        <f t="shared" si="3"/>
        <v>609.7485676</v>
      </c>
      <c r="AD33" s="34">
        <f t="shared" si="4"/>
        <v>237.27144669059442</v>
      </c>
      <c r="AE33" s="35">
        <f t="shared" si="5"/>
        <v>218.32474617915858</v>
      </c>
      <c r="AF33" s="33">
        <f t="shared" si="6"/>
        <v>0</v>
      </c>
      <c r="AG33" s="2">
        <f t="shared" si="7"/>
        <v>6194.313009212593</v>
      </c>
    </row>
    <row r="34" spans="1:33" ht="12.75">
      <c r="A34" s="1" t="s">
        <v>30</v>
      </c>
      <c r="B34" s="17">
        <v>0</v>
      </c>
      <c r="C34" s="4">
        <v>0</v>
      </c>
      <c r="D34" s="9">
        <v>0</v>
      </c>
      <c r="E34" s="20">
        <v>0</v>
      </c>
      <c r="F34" s="12">
        <f t="shared" si="0"/>
        <v>0</v>
      </c>
      <c r="G34" s="17">
        <v>2.111738999999999</v>
      </c>
      <c r="H34" s="4">
        <v>0.223069</v>
      </c>
      <c r="I34" s="9">
        <v>0</v>
      </c>
      <c r="J34" s="20">
        <v>0.834127</v>
      </c>
      <c r="K34" s="15">
        <v>0</v>
      </c>
      <c r="L34" s="23">
        <v>0</v>
      </c>
      <c r="M34" s="23">
        <v>0</v>
      </c>
      <c r="N34" s="24">
        <v>6.390839065789089</v>
      </c>
      <c r="O34" s="3">
        <v>0</v>
      </c>
      <c r="P34" s="8">
        <v>0</v>
      </c>
      <c r="Q34" s="17">
        <v>0</v>
      </c>
      <c r="R34" s="4">
        <v>0</v>
      </c>
      <c r="S34" s="9">
        <v>0</v>
      </c>
      <c r="T34" s="20">
        <v>0</v>
      </c>
      <c r="U34" s="27">
        <v>0</v>
      </c>
      <c r="V34" s="28">
        <v>0</v>
      </c>
      <c r="W34" s="29">
        <v>0</v>
      </c>
      <c r="Z34" s="30"/>
      <c r="AA34" s="34">
        <f t="shared" si="1"/>
        <v>0.223069</v>
      </c>
      <c r="AB34" s="35">
        <f t="shared" si="2"/>
        <v>0</v>
      </c>
      <c r="AC34" s="34">
        <f t="shared" si="3"/>
        <v>2.111738999999999</v>
      </c>
      <c r="AD34" s="34">
        <f t="shared" si="4"/>
        <v>6.390839065789089</v>
      </c>
      <c r="AE34" s="35">
        <f t="shared" si="5"/>
        <v>0.834127</v>
      </c>
      <c r="AF34" s="33">
        <f t="shared" si="6"/>
        <v>0</v>
      </c>
      <c r="AG34" s="2">
        <f t="shared" si="7"/>
        <v>9.559774065789089</v>
      </c>
    </row>
    <row r="35" spans="1:33" ht="12.75">
      <c r="A35" s="1" t="s">
        <v>31</v>
      </c>
      <c r="B35" s="17">
        <v>24.915</v>
      </c>
      <c r="C35" s="4">
        <v>0.63</v>
      </c>
      <c r="D35" s="9">
        <v>12.333578195817179</v>
      </c>
      <c r="E35" s="20">
        <v>2.068921804182821</v>
      </c>
      <c r="F35" s="12">
        <f t="shared" si="0"/>
        <v>39.9475</v>
      </c>
      <c r="G35" s="17">
        <v>48.14764919999998</v>
      </c>
      <c r="H35" s="4">
        <v>5.0859732</v>
      </c>
      <c r="I35" s="9">
        <v>7.812219367253446</v>
      </c>
      <c r="J35" s="20">
        <v>19.018095599999995</v>
      </c>
      <c r="K35" s="15">
        <v>1.3</v>
      </c>
      <c r="L35" s="23">
        <v>0.54</v>
      </c>
      <c r="M35" s="23">
        <v>4.5</v>
      </c>
      <c r="N35" s="24">
        <v>23.98386776238983</v>
      </c>
      <c r="O35" s="3">
        <v>0</v>
      </c>
      <c r="P35" s="8">
        <v>0</v>
      </c>
      <c r="Q35" s="17">
        <v>0.035</v>
      </c>
      <c r="R35" s="4">
        <v>0.10569999999999999</v>
      </c>
      <c r="S35" s="9">
        <v>0.35565377942735954</v>
      </c>
      <c r="T35" s="20">
        <v>0.1925</v>
      </c>
      <c r="U35" s="27">
        <v>0</v>
      </c>
      <c r="V35" s="28">
        <v>0</v>
      </c>
      <c r="W35" s="29">
        <v>0</v>
      </c>
      <c r="Z35" s="30"/>
      <c r="AA35" s="34">
        <f t="shared" si="1"/>
        <v>5.821673199999999</v>
      </c>
      <c r="AB35" s="35">
        <f t="shared" si="2"/>
        <v>20.501451342497987</v>
      </c>
      <c r="AC35" s="34">
        <f t="shared" si="3"/>
        <v>74.39764919999999</v>
      </c>
      <c r="AD35" s="34">
        <f t="shared" si="4"/>
        <v>29.02386776238983</v>
      </c>
      <c r="AE35" s="35">
        <f t="shared" si="5"/>
        <v>21.279517404182815</v>
      </c>
      <c r="AF35" s="33">
        <f t="shared" si="6"/>
        <v>0</v>
      </c>
      <c r="AG35" s="2">
        <f t="shared" si="7"/>
        <v>151.02415890907065</v>
      </c>
    </row>
    <row r="36" spans="14:23" ht="12.75">
      <c r="N36" s="24">
        <v>118286.30517372217</v>
      </c>
      <c r="U36" s="27"/>
      <c r="V36" s="28"/>
      <c r="W36" s="29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3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2.75"/>
  <cols>
    <col min="1" max="1" width="20.140625" style="0" customWidth="1"/>
    <col min="2" max="2" width="9.140625" style="15" customWidth="1"/>
    <col min="3" max="3" width="9.140625" style="3" customWidth="1"/>
    <col min="4" max="4" width="9.140625" style="8" customWidth="1"/>
    <col min="5" max="6" width="9.140625" style="19" customWidth="1"/>
    <col min="7" max="7" width="9.140625" style="15" customWidth="1"/>
    <col min="8" max="8" width="9.140625" style="3" customWidth="1"/>
    <col min="9" max="9" width="9.140625" style="8" customWidth="1"/>
    <col min="10" max="10" width="9.140625" style="19" customWidth="1"/>
    <col min="11" max="11" width="9.140625" style="15" customWidth="1"/>
    <col min="12" max="14" width="9.140625" style="23" customWidth="1"/>
    <col min="15" max="15" width="9.140625" style="3" customWidth="1"/>
    <col min="16" max="16" width="9.140625" style="8" customWidth="1"/>
    <col min="17" max="17" width="9.140625" style="15" customWidth="1"/>
    <col min="18" max="18" width="9.140625" style="3" customWidth="1"/>
    <col min="19" max="19" width="9.140625" style="8" customWidth="1"/>
    <col min="20" max="20" width="9.140625" style="19" customWidth="1"/>
    <col min="21" max="21" width="9.140625" style="3" customWidth="1"/>
    <col min="22" max="22" width="9.140625" style="8" customWidth="1"/>
    <col min="23" max="23" width="9.140625" style="19" customWidth="1"/>
    <col min="24" max="24" width="9.140625" style="3" customWidth="1"/>
    <col min="25" max="25" width="9.140625" style="8" customWidth="1"/>
    <col min="26" max="26" width="9.140625" style="21" customWidth="1"/>
  </cols>
  <sheetData>
    <row r="1" ht="12.75">
      <c r="A1" t="s">
        <v>58</v>
      </c>
    </row>
    <row r="2" spans="2:32" ht="12.75">
      <c r="B2" s="14" t="s">
        <v>36</v>
      </c>
      <c r="F2" s="38"/>
      <c r="G2" s="14" t="s">
        <v>37</v>
      </c>
      <c r="K2" s="14" t="s">
        <v>39</v>
      </c>
      <c r="L2" s="22" t="s">
        <v>40</v>
      </c>
      <c r="M2" s="22" t="s">
        <v>42</v>
      </c>
      <c r="N2" s="22" t="s">
        <v>43</v>
      </c>
      <c r="O2" s="6" t="s">
        <v>46</v>
      </c>
      <c r="Q2" s="14" t="s">
        <v>50</v>
      </c>
      <c r="U2" s="6" t="s">
        <v>51</v>
      </c>
      <c r="X2" s="6" t="s">
        <v>52</v>
      </c>
      <c r="Y2" s="7"/>
      <c r="Z2" s="21" t="s">
        <v>43</v>
      </c>
      <c r="AA2" s="33" t="s">
        <v>55</v>
      </c>
      <c r="AB2" s="33"/>
      <c r="AC2" s="33"/>
      <c r="AD2" s="33"/>
      <c r="AE2" s="33"/>
      <c r="AF2" s="33"/>
    </row>
    <row r="3" spans="2:32" ht="12.75">
      <c r="B3" s="15" t="s">
        <v>32</v>
      </c>
      <c r="C3" s="3" t="s">
        <v>33</v>
      </c>
      <c r="D3" s="8" t="s">
        <v>34</v>
      </c>
      <c r="E3" s="19" t="s">
        <v>35</v>
      </c>
      <c r="F3" s="38" t="s">
        <v>56</v>
      </c>
      <c r="G3" s="15" t="s">
        <v>32</v>
      </c>
      <c r="H3" s="3" t="s">
        <v>48</v>
      </c>
      <c r="I3" s="8" t="s">
        <v>34</v>
      </c>
      <c r="J3" s="19" t="s">
        <v>49</v>
      </c>
      <c r="K3" s="15" t="s">
        <v>32</v>
      </c>
      <c r="L3" s="23" t="s">
        <v>41</v>
      </c>
      <c r="M3" s="23" t="s">
        <v>41</v>
      </c>
      <c r="N3" s="23" t="s">
        <v>41</v>
      </c>
      <c r="O3" s="3" t="s">
        <v>44</v>
      </c>
      <c r="P3" s="8" t="s">
        <v>45</v>
      </c>
      <c r="Q3" s="15" t="s">
        <v>47</v>
      </c>
      <c r="R3" s="3" t="s">
        <v>48</v>
      </c>
      <c r="S3" s="8" t="s">
        <v>34</v>
      </c>
      <c r="T3" s="19" t="s">
        <v>49</v>
      </c>
      <c r="U3" s="3" t="s">
        <v>48</v>
      </c>
      <c r="V3" s="8" t="s">
        <v>34</v>
      </c>
      <c r="W3" s="19" t="s">
        <v>38</v>
      </c>
      <c r="X3" s="3" t="s">
        <v>48</v>
      </c>
      <c r="Y3" s="8" t="s">
        <v>34</v>
      </c>
      <c r="Z3" s="21" t="s">
        <v>54</v>
      </c>
      <c r="AA3" s="33" t="s">
        <v>48</v>
      </c>
      <c r="AB3" s="33" t="s">
        <v>34</v>
      </c>
      <c r="AC3" s="33" t="s">
        <v>32</v>
      </c>
      <c r="AD3" s="33" t="s">
        <v>41</v>
      </c>
      <c r="AE3" s="33" t="s">
        <v>38</v>
      </c>
      <c r="AF3" s="33" t="s">
        <v>53</v>
      </c>
    </row>
    <row r="4" spans="1:33" ht="12.75">
      <c r="A4" s="1" t="s">
        <v>0</v>
      </c>
      <c r="B4" s="17">
        <v>396.71320000000003</v>
      </c>
      <c r="C4" s="4">
        <v>11.0019</v>
      </c>
      <c r="D4" s="9">
        <v>176.8983046910755</v>
      </c>
      <c r="E4" s="20">
        <v>47.089095308924485</v>
      </c>
      <c r="F4" s="39">
        <f>SUM(B4:E4)</f>
        <v>631.7025</v>
      </c>
      <c r="G4" s="17">
        <v>1214.8416</v>
      </c>
      <c r="H4" s="4">
        <v>139.20059999999998</v>
      </c>
      <c r="I4" s="9">
        <v>208.31204016619827</v>
      </c>
      <c r="J4" s="20">
        <v>544.1478</v>
      </c>
      <c r="K4" s="15">
        <v>37</v>
      </c>
      <c r="L4" s="23">
        <v>19.92</v>
      </c>
      <c r="M4" s="23">
        <v>195.9</v>
      </c>
      <c r="N4" s="31">
        <v>14806.270324485311</v>
      </c>
      <c r="O4" s="3">
        <v>31815.8</v>
      </c>
      <c r="P4" s="8">
        <v>8505.2</v>
      </c>
      <c r="Q4" s="26">
        <v>1.0304</v>
      </c>
      <c r="R4" s="27">
        <v>3.4495999999999998</v>
      </c>
      <c r="S4" s="28">
        <v>10.962280970392428</v>
      </c>
      <c r="T4" s="29">
        <v>6.4736</v>
      </c>
      <c r="U4" s="4">
        <v>18.276999999999997</v>
      </c>
      <c r="V4" s="9">
        <v>28.91</v>
      </c>
      <c r="W4" s="20">
        <v>2.548</v>
      </c>
      <c r="Z4" s="21">
        <v>3132</v>
      </c>
      <c r="AA4" s="34">
        <f>+C4+H4+O4+R4+U4+X4</f>
        <v>31987.729099999997</v>
      </c>
      <c r="AB4" s="35">
        <f>+Y4+V4+S4+P4+I4+D4</f>
        <v>8930.282625827667</v>
      </c>
      <c r="AC4" s="34">
        <f>+Q4+K4+G4+B4</f>
        <v>1649.5852</v>
      </c>
      <c r="AD4" s="34">
        <f>+N4+M4+L4</f>
        <v>15022.09032448531</v>
      </c>
      <c r="AE4" s="35">
        <f>+W4+T4+J4+E4</f>
        <v>600.2584953089245</v>
      </c>
      <c r="AF4" s="33">
        <f>+Z4</f>
        <v>3132</v>
      </c>
      <c r="AG4" s="2">
        <f>SUM(AA4:AF4)</f>
        <v>61321.9457456219</v>
      </c>
    </row>
    <row r="5" spans="1:33" ht="12.75">
      <c r="A5" s="1" t="s">
        <v>1</v>
      </c>
      <c r="B5" s="17">
        <v>0</v>
      </c>
      <c r="C5" s="4">
        <v>0</v>
      </c>
      <c r="D5" s="9">
        <v>0</v>
      </c>
      <c r="E5" s="20">
        <v>0</v>
      </c>
      <c r="F5" s="39">
        <f aca="true" t="shared" si="0" ref="F5:F35">SUM(B5:E5)</f>
        <v>0</v>
      </c>
      <c r="G5" s="17">
        <v>19.3536</v>
      </c>
      <c r="H5" s="4">
        <v>2.2176</v>
      </c>
      <c r="I5" s="9">
        <v>0</v>
      </c>
      <c r="J5" s="20">
        <v>8.668800000000001</v>
      </c>
      <c r="K5" s="15">
        <v>1.3</v>
      </c>
      <c r="L5" s="23">
        <v>0.3</v>
      </c>
      <c r="M5" s="23">
        <v>4.2</v>
      </c>
      <c r="N5" s="31">
        <v>183.29038531442296</v>
      </c>
      <c r="O5" s="3">
        <v>0</v>
      </c>
      <c r="P5" s="8">
        <v>0</v>
      </c>
      <c r="Q5" s="26">
        <v>0.0322</v>
      </c>
      <c r="R5" s="27">
        <v>0.10779999999999999</v>
      </c>
      <c r="S5" s="28">
        <v>0</v>
      </c>
      <c r="T5" s="29">
        <v>0.2023</v>
      </c>
      <c r="U5" s="4">
        <v>0</v>
      </c>
      <c r="V5" s="9">
        <v>0</v>
      </c>
      <c r="W5" s="20">
        <v>0</v>
      </c>
      <c r="AA5" s="34">
        <f aca="true" t="shared" si="1" ref="AA5:AA35">+C5+H5+O5+R5+U5+X5</f>
        <v>2.3254</v>
      </c>
      <c r="AB5" s="35">
        <f aca="true" t="shared" si="2" ref="AB5:AB35">+Y5+V5+S5+P5+I5+D5</f>
        <v>0</v>
      </c>
      <c r="AC5" s="34">
        <f aca="true" t="shared" si="3" ref="AC5:AC35">+Q5+K5+G5+B5</f>
        <v>20.6858</v>
      </c>
      <c r="AD5" s="34">
        <f aca="true" t="shared" si="4" ref="AD5:AD35">+N5+M5+L5</f>
        <v>187.79038531442296</v>
      </c>
      <c r="AE5" s="35">
        <f aca="true" t="shared" si="5" ref="AE5:AE35">+W5+T5+J5+E5</f>
        <v>8.8711</v>
      </c>
      <c r="AF5" s="33">
        <f aca="true" t="shared" si="6" ref="AF5:AF35">+Z5</f>
        <v>0</v>
      </c>
      <c r="AG5" s="2">
        <f aca="true" t="shared" si="7" ref="AG5:AG35">SUM(AA5:AF5)</f>
        <v>219.67268531442298</v>
      </c>
    </row>
    <row r="6" spans="1:33" ht="12.75">
      <c r="A6" s="1" t="s">
        <v>2</v>
      </c>
      <c r="B6" s="17">
        <v>65.9548</v>
      </c>
      <c r="C6" s="4">
        <v>1.8291</v>
      </c>
      <c r="D6" s="9">
        <v>4.463620220002583</v>
      </c>
      <c r="E6" s="20">
        <v>32.77497977999742</v>
      </c>
      <c r="F6" s="39">
        <f t="shared" si="0"/>
        <v>105.02250000000001</v>
      </c>
      <c r="G6" s="17">
        <v>128.6208</v>
      </c>
      <c r="H6" s="4">
        <v>14.7378</v>
      </c>
      <c r="I6" s="9">
        <v>22.038122408610334</v>
      </c>
      <c r="J6" s="20">
        <v>57.611399999999996</v>
      </c>
      <c r="K6" s="15">
        <v>5.3</v>
      </c>
      <c r="L6" s="23">
        <v>4.2</v>
      </c>
      <c r="M6" s="23">
        <v>83.1</v>
      </c>
      <c r="N6" s="31">
        <v>2070.2707953357003</v>
      </c>
      <c r="O6" s="3">
        <v>172</v>
      </c>
      <c r="P6" s="8">
        <v>279</v>
      </c>
      <c r="Q6" s="26">
        <v>0.0644</v>
      </c>
      <c r="R6" s="27">
        <v>0.21559999999999999</v>
      </c>
      <c r="S6" s="28">
        <v>0.6846200497876702</v>
      </c>
      <c r="T6" s="29">
        <v>0.4046</v>
      </c>
      <c r="U6" s="4">
        <v>7.310799999999999</v>
      </c>
      <c r="V6" s="9">
        <v>11.563999999999997</v>
      </c>
      <c r="W6" s="20">
        <v>1.0192</v>
      </c>
      <c r="Z6" s="30">
        <v>1335.251778105</v>
      </c>
      <c r="AA6" s="34">
        <f t="shared" si="1"/>
        <v>196.0933</v>
      </c>
      <c r="AB6" s="35">
        <f t="shared" si="2"/>
        <v>317.7503626784006</v>
      </c>
      <c r="AC6" s="34">
        <f t="shared" si="3"/>
        <v>199.94</v>
      </c>
      <c r="AD6" s="34">
        <f t="shared" si="4"/>
        <v>2157.5707953357</v>
      </c>
      <c r="AE6" s="35">
        <f t="shared" si="5"/>
        <v>91.81017977999741</v>
      </c>
      <c r="AF6" s="33">
        <f t="shared" si="6"/>
        <v>1335.251778105</v>
      </c>
      <c r="AG6" s="2">
        <f t="shared" si="7"/>
        <v>4298.416415899098</v>
      </c>
    </row>
    <row r="7" spans="1:33" ht="12.75">
      <c r="A7" s="1" t="s">
        <v>3</v>
      </c>
      <c r="B7" s="17">
        <v>266.7724</v>
      </c>
      <c r="C7" s="4">
        <v>7.3983</v>
      </c>
      <c r="D7" s="9">
        <v>140.88540653342085</v>
      </c>
      <c r="E7" s="20">
        <v>9.736393466579147</v>
      </c>
      <c r="F7" s="39">
        <f t="shared" si="0"/>
        <v>424.7925</v>
      </c>
      <c r="G7" s="17">
        <v>655.2</v>
      </c>
      <c r="H7" s="4">
        <v>75.075</v>
      </c>
      <c r="I7" s="9">
        <v>112.30514987061169</v>
      </c>
      <c r="J7" s="20">
        <v>293.475</v>
      </c>
      <c r="K7" s="15">
        <v>15.7</v>
      </c>
      <c r="L7" s="23">
        <v>8.16</v>
      </c>
      <c r="M7" s="23">
        <v>201.9</v>
      </c>
      <c r="N7" s="31">
        <v>9572.737920089481</v>
      </c>
      <c r="O7" s="3">
        <v>9342</v>
      </c>
      <c r="P7" s="8">
        <v>12091</v>
      </c>
      <c r="Q7" s="26">
        <v>3.703</v>
      </c>
      <c r="R7" s="27">
        <v>12.397</v>
      </c>
      <c r="S7" s="28">
        <v>39.3803758652118</v>
      </c>
      <c r="T7" s="29">
        <v>23.264499999999998</v>
      </c>
      <c r="U7" s="4">
        <v>17.232599999999998</v>
      </c>
      <c r="V7" s="9">
        <v>27.257999999999992</v>
      </c>
      <c r="W7" s="20">
        <v>2.4023999999999996</v>
      </c>
      <c r="Z7" s="30">
        <v>3895.4432347949996</v>
      </c>
      <c r="AA7" s="34">
        <f t="shared" si="1"/>
        <v>9454.1029</v>
      </c>
      <c r="AB7" s="35">
        <f t="shared" si="2"/>
        <v>12410.828932269245</v>
      </c>
      <c r="AC7" s="34">
        <f t="shared" si="3"/>
        <v>941.3754000000001</v>
      </c>
      <c r="AD7" s="34">
        <f t="shared" si="4"/>
        <v>9782.79792008948</v>
      </c>
      <c r="AE7" s="35">
        <f t="shared" si="5"/>
        <v>328.8782934665792</v>
      </c>
      <c r="AF7" s="33">
        <f t="shared" si="6"/>
        <v>3895.4432347949996</v>
      </c>
      <c r="AG7" s="2">
        <f t="shared" si="7"/>
        <v>36813.4266806203</v>
      </c>
    </row>
    <row r="8" spans="1:33" ht="12.75">
      <c r="A8" s="1" t="s">
        <v>4</v>
      </c>
      <c r="B8" s="17">
        <v>160.4572</v>
      </c>
      <c r="C8" s="4">
        <v>4.4498999999999995</v>
      </c>
      <c r="D8" s="9">
        <v>54.94611759212337</v>
      </c>
      <c r="E8" s="20">
        <v>35.64928240787663</v>
      </c>
      <c r="F8" s="39">
        <f t="shared" si="0"/>
        <v>255.5025</v>
      </c>
      <c r="G8" s="17">
        <v>81.8496</v>
      </c>
      <c r="H8" s="4">
        <v>9.3786</v>
      </c>
      <c r="I8" s="9">
        <v>14.045690496628831</v>
      </c>
      <c r="J8" s="20">
        <v>36.6618</v>
      </c>
      <c r="K8" s="15">
        <v>3.5</v>
      </c>
      <c r="L8" s="23">
        <v>1.32</v>
      </c>
      <c r="M8" s="23">
        <v>8.4</v>
      </c>
      <c r="N8" s="31">
        <v>28.55688237065848</v>
      </c>
      <c r="O8" s="3">
        <v>0</v>
      </c>
      <c r="P8" s="8">
        <v>0</v>
      </c>
      <c r="Q8" s="26">
        <v>0.16099999999999998</v>
      </c>
      <c r="R8" s="27">
        <v>0.5389999999999999</v>
      </c>
      <c r="S8" s="28">
        <v>1.7141655821436927</v>
      </c>
      <c r="T8" s="29">
        <v>1.0114999999999998</v>
      </c>
      <c r="U8" s="4">
        <v>0</v>
      </c>
      <c r="V8" s="9">
        <v>0</v>
      </c>
      <c r="W8" s="20">
        <v>0</v>
      </c>
      <c r="Z8" s="30">
        <v>0</v>
      </c>
      <c r="AA8" s="34">
        <f t="shared" si="1"/>
        <v>14.3675</v>
      </c>
      <c r="AB8" s="35">
        <f t="shared" si="2"/>
        <v>70.7059736708959</v>
      </c>
      <c r="AC8" s="34">
        <f t="shared" si="3"/>
        <v>245.9678</v>
      </c>
      <c r="AD8" s="34">
        <f t="shared" si="4"/>
        <v>38.276882370658484</v>
      </c>
      <c r="AE8" s="35">
        <f t="shared" si="5"/>
        <v>73.32258240787664</v>
      </c>
      <c r="AF8" s="33">
        <f t="shared" si="6"/>
        <v>0</v>
      </c>
      <c r="AG8" s="2">
        <f t="shared" si="7"/>
        <v>442.64073844943107</v>
      </c>
    </row>
    <row r="9" spans="1:33" ht="12.75">
      <c r="A9" s="1" t="s">
        <v>5</v>
      </c>
      <c r="B9" s="17">
        <v>646.7508000000001</v>
      </c>
      <c r="C9" s="4">
        <v>17.9361</v>
      </c>
      <c r="D9" s="9">
        <v>305.97392230890165</v>
      </c>
      <c r="E9" s="20">
        <v>59.18667769109839</v>
      </c>
      <c r="F9" s="39">
        <f t="shared" si="0"/>
        <v>1029.8475</v>
      </c>
      <c r="G9" s="17">
        <v>1189.8432</v>
      </c>
      <c r="H9" s="4">
        <v>136.3362</v>
      </c>
      <c r="I9" s="9">
        <v>204.5743300498728</v>
      </c>
      <c r="J9" s="20">
        <v>532.9505999999999</v>
      </c>
      <c r="K9" s="15">
        <v>44.2</v>
      </c>
      <c r="L9" s="23">
        <v>20.1</v>
      </c>
      <c r="M9" s="23">
        <v>257.4</v>
      </c>
      <c r="N9" s="31">
        <v>3578.8440155213552</v>
      </c>
      <c r="O9" s="3">
        <v>15980</v>
      </c>
      <c r="P9" s="8">
        <v>1269</v>
      </c>
      <c r="Q9" s="26">
        <v>5.9248</v>
      </c>
      <c r="R9" s="27">
        <v>19.835199999999997</v>
      </c>
      <c r="S9" s="28">
        <v>63.202675209828044</v>
      </c>
      <c r="T9" s="29">
        <v>37.2232</v>
      </c>
      <c r="U9" s="4">
        <v>364.75669999999997</v>
      </c>
      <c r="V9" s="9">
        <v>576.9609999999999</v>
      </c>
      <c r="W9" s="20">
        <v>50.8508</v>
      </c>
      <c r="X9" s="4">
        <v>4001</v>
      </c>
      <c r="Y9" s="9">
        <v>939</v>
      </c>
      <c r="Z9" s="30">
        <v>2272.220478675</v>
      </c>
      <c r="AA9" s="34">
        <f t="shared" si="1"/>
        <v>20519.8642</v>
      </c>
      <c r="AB9" s="35">
        <f t="shared" si="2"/>
        <v>3358.7119275686027</v>
      </c>
      <c r="AC9" s="34">
        <f t="shared" si="3"/>
        <v>1886.7188</v>
      </c>
      <c r="AD9" s="34">
        <f t="shared" si="4"/>
        <v>3856.3440155213552</v>
      </c>
      <c r="AE9" s="35">
        <f t="shared" si="5"/>
        <v>680.2112776910982</v>
      </c>
      <c r="AF9" s="33">
        <f t="shared" si="6"/>
        <v>2272.220478675</v>
      </c>
      <c r="AG9" s="2">
        <f t="shared" si="7"/>
        <v>32574.070699456053</v>
      </c>
    </row>
    <row r="10" spans="1:33" ht="12.75">
      <c r="A10" s="1" t="s">
        <v>6</v>
      </c>
      <c r="B10" s="17">
        <v>240.1936</v>
      </c>
      <c r="C10" s="4">
        <v>6.6612</v>
      </c>
      <c r="D10" s="9">
        <v>67.36538719092243</v>
      </c>
      <c r="E10" s="20">
        <v>68.24981280907757</v>
      </c>
      <c r="F10" s="39">
        <f t="shared" si="0"/>
        <v>382.47</v>
      </c>
      <c r="G10" s="17">
        <v>637.4592</v>
      </c>
      <c r="H10" s="4">
        <v>73.0422</v>
      </c>
      <c r="I10" s="9">
        <v>109.30672932695734</v>
      </c>
      <c r="J10" s="20">
        <v>285.5286</v>
      </c>
      <c r="K10" s="15">
        <v>15.9</v>
      </c>
      <c r="L10" s="23">
        <v>9</v>
      </c>
      <c r="M10" s="23">
        <v>52.2</v>
      </c>
      <c r="N10" s="31">
        <v>2275.929445810097</v>
      </c>
      <c r="O10" s="3">
        <v>3183</v>
      </c>
      <c r="P10" s="8">
        <v>1033</v>
      </c>
      <c r="Q10" s="26">
        <v>1.5134</v>
      </c>
      <c r="R10" s="27">
        <v>5.066599999999999</v>
      </c>
      <c r="S10" s="28">
        <v>16.100842351191886</v>
      </c>
      <c r="T10" s="29">
        <v>9.508099999999999</v>
      </c>
      <c r="U10" s="4">
        <v>46.4758</v>
      </c>
      <c r="V10" s="9">
        <v>73.51399999999998</v>
      </c>
      <c r="W10" s="20">
        <v>6.4792</v>
      </c>
      <c r="Z10" s="30">
        <v>3030.6594207</v>
      </c>
      <c r="AA10" s="34">
        <f t="shared" si="1"/>
        <v>3314.2458</v>
      </c>
      <c r="AB10" s="35">
        <f t="shared" si="2"/>
        <v>1299.2869588690714</v>
      </c>
      <c r="AC10" s="34">
        <f t="shared" si="3"/>
        <v>895.0662</v>
      </c>
      <c r="AD10" s="34">
        <f t="shared" si="4"/>
        <v>2337.129445810097</v>
      </c>
      <c r="AE10" s="35">
        <f t="shared" si="5"/>
        <v>369.76571280907757</v>
      </c>
      <c r="AF10" s="33">
        <f t="shared" si="6"/>
        <v>3030.6594207</v>
      </c>
      <c r="AG10" s="2">
        <f t="shared" si="7"/>
        <v>11246.153538188246</v>
      </c>
    </row>
    <row r="11" spans="1:33" ht="12.75">
      <c r="A11" s="1" t="s">
        <v>7</v>
      </c>
      <c r="B11" s="17">
        <v>9.844</v>
      </c>
      <c r="C11" s="4">
        <v>0.27299999999999996</v>
      </c>
      <c r="D11" s="9">
        <v>4.926667996697854</v>
      </c>
      <c r="E11" s="20">
        <v>0.6313320033021464</v>
      </c>
      <c r="F11" s="39">
        <f t="shared" si="0"/>
        <v>15.674999999999999</v>
      </c>
      <c r="G11" s="17">
        <v>87.4944</v>
      </c>
      <c r="H11" s="4">
        <v>10.0254</v>
      </c>
      <c r="I11" s="9">
        <v>14.995335571854419</v>
      </c>
      <c r="J11" s="20">
        <v>39.1902</v>
      </c>
      <c r="K11" s="15">
        <v>2.9</v>
      </c>
      <c r="L11" s="23">
        <v>2.64</v>
      </c>
      <c r="M11" s="23">
        <v>14.4</v>
      </c>
      <c r="N11" s="31">
        <v>2162.6148091168952</v>
      </c>
      <c r="O11" s="3">
        <v>0</v>
      </c>
      <c r="P11" s="8">
        <v>338</v>
      </c>
      <c r="Q11" s="26">
        <v>0.0966</v>
      </c>
      <c r="R11" s="27">
        <v>0.32339999999999997</v>
      </c>
      <c r="S11" s="28">
        <v>1.0271962377145412</v>
      </c>
      <c r="T11" s="29">
        <v>0.6069</v>
      </c>
      <c r="U11" s="4">
        <v>2.0888</v>
      </c>
      <c r="V11" s="9">
        <v>3.304</v>
      </c>
      <c r="W11" s="20">
        <v>0.2912</v>
      </c>
      <c r="Z11" s="30">
        <v>295.198368525</v>
      </c>
      <c r="AA11" s="34">
        <f t="shared" si="1"/>
        <v>12.7106</v>
      </c>
      <c r="AB11" s="35">
        <f t="shared" si="2"/>
        <v>362.2531998062668</v>
      </c>
      <c r="AC11" s="34">
        <f t="shared" si="3"/>
        <v>100.335</v>
      </c>
      <c r="AD11" s="34">
        <f t="shared" si="4"/>
        <v>2179.654809116895</v>
      </c>
      <c r="AE11" s="35">
        <f t="shared" si="5"/>
        <v>40.719632003302145</v>
      </c>
      <c r="AF11" s="33">
        <f t="shared" si="6"/>
        <v>295.198368525</v>
      </c>
      <c r="AG11" s="2">
        <f t="shared" si="7"/>
        <v>2990.871609451464</v>
      </c>
    </row>
    <row r="12" spans="1:33" ht="12.75">
      <c r="A12" s="1" t="s">
        <v>8</v>
      </c>
      <c r="B12" s="17">
        <v>11.812800000000001</v>
      </c>
      <c r="C12" s="4">
        <v>0.32759999999999995</v>
      </c>
      <c r="D12" s="9">
        <v>5.402678189696678</v>
      </c>
      <c r="E12" s="20">
        <v>1.2669218103033222</v>
      </c>
      <c r="F12" s="39">
        <f t="shared" si="0"/>
        <v>18.810000000000002</v>
      </c>
      <c r="G12" s="17">
        <v>87.4944</v>
      </c>
      <c r="H12" s="4">
        <v>10.0254</v>
      </c>
      <c r="I12" s="9">
        <v>15.004332396030804</v>
      </c>
      <c r="J12" s="20">
        <v>39.1902</v>
      </c>
      <c r="K12" s="15">
        <v>5.4</v>
      </c>
      <c r="L12" s="23">
        <v>2.82</v>
      </c>
      <c r="M12" s="23">
        <v>40.2</v>
      </c>
      <c r="N12" s="31">
        <v>1397.3286512377938</v>
      </c>
      <c r="O12" s="3">
        <v>0</v>
      </c>
      <c r="P12" s="8">
        <v>147</v>
      </c>
      <c r="Q12" s="26">
        <v>0.28980000000000006</v>
      </c>
      <c r="R12" s="27">
        <v>0.9701999999999998</v>
      </c>
      <c r="S12" s="28">
        <v>3.0834375888625587</v>
      </c>
      <c r="T12" s="29">
        <v>1.8207</v>
      </c>
      <c r="U12" s="4">
        <v>0.2611</v>
      </c>
      <c r="V12" s="9">
        <v>0.413</v>
      </c>
      <c r="W12" s="20">
        <v>0.0364</v>
      </c>
      <c r="Z12" s="30">
        <v>324.58513387499994</v>
      </c>
      <c r="AA12" s="34">
        <f t="shared" si="1"/>
        <v>11.5843</v>
      </c>
      <c r="AB12" s="35">
        <f t="shared" si="2"/>
        <v>170.90344817459004</v>
      </c>
      <c r="AC12" s="34">
        <f t="shared" si="3"/>
        <v>104.997</v>
      </c>
      <c r="AD12" s="34">
        <f t="shared" si="4"/>
        <v>1440.3486512377938</v>
      </c>
      <c r="AE12" s="35">
        <f t="shared" si="5"/>
        <v>42.31422181030332</v>
      </c>
      <c r="AF12" s="33">
        <f t="shared" si="6"/>
        <v>324.58513387499994</v>
      </c>
      <c r="AG12" s="2">
        <f t="shared" si="7"/>
        <v>2094.732755097687</v>
      </c>
    </row>
    <row r="13" spans="1:33" ht="12.75">
      <c r="A13" s="1" t="s">
        <v>9</v>
      </c>
      <c r="B13" s="17">
        <v>363.2436</v>
      </c>
      <c r="C13" s="4">
        <v>10.073699999999999</v>
      </c>
      <c r="D13" s="9">
        <v>166.0395583100822</v>
      </c>
      <c r="E13" s="20">
        <v>39.05064168991781</v>
      </c>
      <c r="F13" s="39">
        <f t="shared" si="0"/>
        <v>578.4075</v>
      </c>
      <c r="G13" s="17">
        <v>806.8031999999998</v>
      </c>
      <c r="H13" s="4">
        <v>92.44619999999999</v>
      </c>
      <c r="I13" s="9">
        <v>138.30526842789033</v>
      </c>
      <c r="J13" s="20">
        <v>361.38059999999996</v>
      </c>
      <c r="K13" s="15">
        <v>35</v>
      </c>
      <c r="L13" s="23">
        <v>13.38</v>
      </c>
      <c r="M13" s="23">
        <v>156.9</v>
      </c>
      <c r="N13" s="31">
        <v>5732.963122748074</v>
      </c>
      <c r="O13" s="3">
        <v>1584</v>
      </c>
      <c r="P13" s="8">
        <v>725</v>
      </c>
      <c r="Q13" s="26">
        <v>0.7406</v>
      </c>
      <c r="R13" s="27">
        <v>2.4793999999999996</v>
      </c>
      <c r="S13" s="28">
        <v>7.8768972693128685</v>
      </c>
      <c r="T13" s="29">
        <v>4.6529</v>
      </c>
      <c r="U13" s="4">
        <v>39.165</v>
      </c>
      <c r="V13" s="9">
        <v>61.95</v>
      </c>
      <c r="W13" s="20">
        <v>5.46</v>
      </c>
      <c r="Z13" s="30">
        <v>2144.0150071125</v>
      </c>
      <c r="AA13" s="34">
        <f t="shared" si="1"/>
        <v>1728.1643</v>
      </c>
      <c r="AB13" s="35">
        <f t="shared" si="2"/>
        <v>1099.1717240072853</v>
      </c>
      <c r="AC13" s="34">
        <f t="shared" si="3"/>
        <v>1205.7873999999997</v>
      </c>
      <c r="AD13" s="34">
        <f t="shared" si="4"/>
        <v>5903.243122748074</v>
      </c>
      <c r="AE13" s="35">
        <f t="shared" si="5"/>
        <v>410.5441416899178</v>
      </c>
      <c r="AF13" s="33">
        <f t="shared" si="6"/>
        <v>2144.0150071125</v>
      </c>
      <c r="AG13" s="2">
        <f t="shared" si="7"/>
        <v>12490.925695557777</v>
      </c>
    </row>
    <row r="14" spans="1:33" ht="12.75">
      <c r="A14" s="1" t="s">
        <v>10</v>
      </c>
      <c r="B14" s="17">
        <v>205.73960000000002</v>
      </c>
      <c r="C14" s="4">
        <v>5.705699999999999</v>
      </c>
      <c r="D14" s="9">
        <v>95.5365279634494</v>
      </c>
      <c r="E14" s="20">
        <v>20.625672036550608</v>
      </c>
      <c r="F14" s="39">
        <f t="shared" si="0"/>
        <v>327.6075</v>
      </c>
      <c r="G14" s="17">
        <v>546.7392</v>
      </c>
      <c r="H14" s="4">
        <v>62.647200000000005</v>
      </c>
      <c r="I14" s="9">
        <v>93.82182782667365</v>
      </c>
      <c r="J14" s="20">
        <v>244.8936</v>
      </c>
      <c r="K14" s="15">
        <v>25</v>
      </c>
      <c r="L14" s="23">
        <v>10.44</v>
      </c>
      <c r="M14" s="23">
        <v>87</v>
      </c>
      <c r="N14" s="31">
        <v>3218.536591086192</v>
      </c>
      <c r="O14" s="3">
        <v>0</v>
      </c>
      <c r="P14" s="8">
        <v>147</v>
      </c>
      <c r="Q14" s="26">
        <v>0.1932</v>
      </c>
      <c r="R14" s="27">
        <v>0.6467999999999999</v>
      </c>
      <c r="S14" s="28">
        <v>2.056985169761191</v>
      </c>
      <c r="T14" s="29">
        <v>1.2138</v>
      </c>
      <c r="U14" s="4">
        <v>57.442</v>
      </c>
      <c r="V14" s="9">
        <v>90.86</v>
      </c>
      <c r="W14" s="20">
        <v>8.008</v>
      </c>
      <c r="Z14" s="30">
        <v>203.3013102</v>
      </c>
      <c r="AA14" s="34">
        <f t="shared" si="1"/>
        <v>126.4417</v>
      </c>
      <c r="AB14" s="35">
        <f t="shared" si="2"/>
        <v>429.27534095988426</v>
      </c>
      <c r="AC14" s="34">
        <f t="shared" si="3"/>
        <v>777.672</v>
      </c>
      <c r="AD14" s="34">
        <f t="shared" si="4"/>
        <v>3315.976591086192</v>
      </c>
      <c r="AE14" s="35">
        <f t="shared" si="5"/>
        <v>274.7410720365506</v>
      </c>
      <c r="AF14" s="33">
        <f t="shared" si="6"/>
        <v>203.3013102</v>
      </c>
      <c r="AG14" s="2">
        <f t="shared" si="7"/>
        <v>5127.408014282626</v>
      </c>
    </row>
    <row r="15" spans="1:33" ht="12.75">
      <c r="A15" s="1" t="s">
        <v>11</v>
      </c>
      <c r="B15" s="17">
        <v>331.7428000000001</v>
      </c>
      <c r="C15" s="4">
        <v>9.200099999999999</v>
      </c>
      <c r="D15" s="9">
        <v>161.92701019226473</v>
      </c>
      <c r="E15" s="20">
        <v>25.377589807735284</v>
      </c>
      <c r="F15" s="39">
        <f t="shared" si="0"/>
        <v>528.2475000000002</v>
      </c>
      <c r="G15" s="17">
        <v>870.5088000000001</v>
      </c>
      <c r="H15" s="4">
        <v>99.74579999999999</v>
      </c>
      <c r="I15" s="9">
        <v>149.23642265079317</v>
      </c>
      <c r="J15" s="20">
        <v>389.9154</v>
      </c>
      <c r="K15" s="15">
        <v>23.5</v>
      </c>
      <c r="L15" s="23">
        <v>12.6</v>
      </c>
      <c r="M15" s="23">
        <v>163.2</v>
      </c>
      <c r="N15" s="31">
        <v>8524.179010941665</v>
      </c>
      <c r="O15" s="3">
        <v>31898</v>
      </c>
      <c r="P15" s="8">
        <v>12673</v>
      </c>
      <c r="Q15" s="26">
        <v>0.9016000000000001</v>
      </c>
      <c r="R15" s="27">
        <v>3.0184</v>
      </c>
      <c r="S15" s="28">
        <v>9.589940865141882</v>
      </c>
      <c r="T15" s="29">
        <v>5.6644000000000005</v>
      </c>
      <c r="U15" s="4">
        <v>8.0941</v>
      </c>
      <c r="V15" s="9">
        <v>12.803</v>
      </c>
      <c r="W15" s="20">
        <v>1.1284</v>
      </c>
      <c r="Z15" s="30">
        <v>4192.3623727574995</v>
      </c>
      <c r="AA15" s="34">
        <f t="shared" si="1"/>
        <v>32018.058399999998</v>
      </c>
      <c r="AB15" s="35">
        <f t="shared" si="2"/>
        <v>13006.5563737082</v>
      </c>
      <c r="AC15" s="34">
        <f t="shared" si="3"/>
        <v>1226.6532000000002</v>
      </c>
      <c r="AD15" s="34">
        <f t="shared" si="4"/>
        <v>8699.979010941666</v>
      </c>
      <c r="AE15" s="35">
        <f t="shared" si="5"/>
        <v>422.08578980773524</v>
      </c>
      <c r="AF15" s="33">
        <f t="shared" si="6"/>
        <v>4192.3623727574995</v>
      </c>
      <c r="AG15" s="2">
        <f t="shared" si="7"/>
        <v>59565.6951472151</v>
      </c>
    </row>
    <row r="16" spans="1:33" ht="12.75">
      <c r="A16" s="1" t="s">
        <v>12</v>
      </c>
      <c r="B16" s="17">
        <v>1434.2707999999998</v>
      </c>
      <c r="C16" s="4">
        <v>39.7761</v>
      </c>
      <c r="D16" s="9">
        <v>561.9190108554778</v>
      </c>
      <c r="E16" s="20">
        <v>247.88158914452208</v>
      </c>
      <c r="F16" s="39">
        <f t="shared" si="0"/>
        <v>2283.8475</v>
      </c>
      <c r="G16" s="17">
        <v>1664.4096000000002</v>
      </c>
      <c r="H16" s="4">
        <v>190.7136</v>
      </c>
      <c r="I16" s="9">
        <v>285.98632874719755</v>
      </c>
      <c r="J16" s="20">
        <v>745.5167999999999</v>
      </c>
      <c r="K16" s="15">
        <v>77.7</v>
      </c>
      <c r="L16" s="23">
        <v>45.54</v>
      </c>
      <c r="M16" s="23">
        <v>473.1</v>
      </c>
      <c r="N16" s="31">
        <v>6482.213990604034</v>
      </c>
      <c r="O16" s="3">
        <v>28269</v>
      </c>
      <c r="P16" s="8">
        <v>4336</v>
      </c>
      <c r="Q16" s="26">
        <v>10.271799999999999</v>
      </c>
      <c r="R16" s="27">
        <v>34.3882</v>
      </c>
      <c r="S16" s="28">
        <v>109.50450270541205</v>
      </c>
      <c r="T16" s="29">
        <v>64.5337</v>
      </c>
      <c r="U16" s="4">
        <v>246.7395</v>
      </c>
      <c r="V16" s="9">
        <v>390.285</v>
      </c>
      <c r="W16" s="20">
        <v>34.397999999999996</v>
      </c>
      <c r="Z16" s="30">
        <v>3049.3595937</v>
      </c>
      <c r="AA16" s="34">
        <f t="shared" si="1"/>
        <v>28780.6174</v>
      </c>
      <c r="AB16" s="35">
        <f t="shared" si="2"/>
        <v>5683.694842308087</v>
      </c>
      <c r="AC16" s="34">
        <f t="shared" si="3"/>
        <v>3186.6522</v>
      </c>
      <c r="AD16" s="34">
        <f t="shared" si="4"/>
        <v>7000.853990604034</v>
      </c>
      <c r="AE16" s="35">
        <f t="shared" si="5"/>
        <v>1092.330089144522</v>
      </c>
      <c r="AF16" s="33">
        <f t="shared" si="6"/>
        <v>3049.3595937</v>
      </c>
      <c r="AG16" s="2">
        <f t="shared" si="7"/>
        <v>48793.50811575664</v>
      </c>
    </row>
    <row r="17" spans="1:33" ht="12.75">
      <c r="A17" s="1" t="s">
        <v>13</v>
      </c>
      <c r="B17" s="17">
        <v>0</v>
      </c>
      <c r="C17" s="4">
        <v>0</v>
      </c>
      <c r="D17" s="9">
        <v>0</v>
      </c>
      <c r="E17" s="20">
        <v>0</v>
      </c>
      <c r="F17" s="39">
        <f t="shared" si="0"/>
        <v>0</v>
      </c>
      <c r="G17" s="17">
        <v>10.483199999999998</v>
      </c>
      <c r="H17" s="4">
        <v>1.2012</v>
      </c>
      <c r="I17" s="9">
        <v>1.7961580000000001</v>
      </c>
      <c r="J17" s="20">
        <v>4.6956</v>
      </c>
      <c r="K17" s="15">
        <v>0.9</v>
      </c>
      <c r="L17" s="23">
        <v>0.36</v>
      </c>
      <c r="M17" s="23">
        <v>6.3</v>
      </c>
      <c r="N17" s="31">
        <v>195.28259955136127</v>
      </c>
      <c r="O17" s="3">
        <v>0</v>
      </c>
      <c r="P17" s="8">
        <v>0</v>
      </c>
      <c r="Q17" s="26">
        <v>0</v>
      </c>
      <c r="R17" s="27">
        <v>0</v>
      </c>
      <c r="S17" s="28">
        <v>0</v>
      </c>
      <c r="T17" s="29">
        <v>0</v>
      </c>
      <c r="U17" s="4">
        <v>0</v>
      </c>
      <c r="V17" s="9">
        <v>0</v>
      </c>
      <c r="W17" s="20">
        <v>0</v>
      </c>
      <c r="Z17" s="30"/>
      <c r="AA17" s="34">
        <f t="shared" si="1"/>
        <v>1.2012</v>
      </c>
      <c r="AB17" s="35">
        <f t="shared" si="2"/>
        <v>1.7961580000000001</v>
      </c>
      <c r="AC17" s="34">
        <f t="shared" si="3"/>
        <v>11.383199999999999</v>
      </c>
      <c r="AD17" s="34">
        <f t="shared" si="4"/>
        <v>201.9425995513613</v>
      </c>
      <c r="AE17" s="35">
        <f t="shared" si="5"/>
        <v>4.6956</v>
      </c>
      <c r="AF17" s="33">
        <f t="shared" si="6"/>
        <v>0</v>
      </c>
      <c r="AG17" s="2">
        <f t="shared" si="7"/>
        <v>221.01875755136132</v>
      </c>
    </row>
    <row r="18" spans="1:33" ht="12.75">
      <c r="A18" s="1" t="s">
        <v>14</v>
      </c>
      <c r="B18" s="17">
        <v>0</v>
      </c>
      <c r="C18" s="4">
        <v>0</v>
      </c>
      <c r="D18" s="9">
        <v>0</v>
      </c>
      <c r="E18" s="20">
        <v>0</v>
      </c>
      <c r="F18" s="39">
        <f t="shared" si="0"/>
        <v>0</v>
      </c>
      <c r="G18" s="17">
        <v>39.110400000000006</v>
      </c>
      <c r="H18" s="4">
        <v>4.4814</v>
      </c>
      <c r="I18" s="9">
        <v>6.701051</v>
      </c>
      <c r="J18" s="20">
        <v>17.5182</v>
      </c>
      <c r="K18" s="15">
        <v>1.8</v>
      </c>
      <c r="L18" s="23">
        <v>0.54</v>
      </c>
      <c r="M18" s="23">
        <v>6.6</v>
      </c>
      <c r="N18" s="31">
        <v>329.767253539194</v>
      </c>
      <c r="O18" s="3">
        <v>0</v>
      </c>
      <c r="P18" s="8">
        <v>0</v>
      </c>
      <c r="Q18" s="26">
        <v>0</v>
      </c>
      <c r="R18" s="27">
        <v>0</v>
      </c>
      <c r="S18" s="28">
        <v>0</v>
      </c>
      <c r="T18" s="29">
        <v>0</v>
      </c>
      <c r="U18" s="4">
        <v>0</v>
      </c>
      <c r="V18" s="9">
        <v>0</v>
      </c>
      <c r="W18" s="20">
        <v>0</v>
      </c>
      <c r="Z18" s="30">
        <v>14.449600499999999</v>
      </c>
      <c r="AA18" s="34">
        <f t="shared" si="1"/>
        <v>4.4814</v>
      </c>
      <c r="AB18" s="35">
        <f t="shared" si="2"/>
        <v>6.701051</v>
      </c>
      <c r="AC18" s="34">
        <f t="shared" si="3"/>
        <v>40.9104</v>
      </c>
      <c r="AD18" s="34">
        <f t="shared" si="4"/>
        <v>336.907253539194</v>
      </c>
      <c r="AE18" s="35">
        <f t="shared" si="5"/>
        <v>17.5182</v>
      </c>
      <c r="AF18" s="33">
        <f t="shared" si="6"/>
        <v>14.449600499999999</v>
      </c>
      <c r="AG18" s="2">
        <f t="shared" si="7"/>
        <v>420.96790503919397</v>
      </c>
    </row>
    <row r="19" spans="1:33" ht="12.75">
      <c r="A19" s="1" t="s">
        <v>15</v>
      </c>
      <c r="B19" s="17">
        <v>0</v>
      </c>
      <c r="C19" s="4">
        <v>0</v>
      </c>
      <c r="D19" s="9">
        <v>0</v>
      </c>
      <c r="E19" s="20">
        <v>0</v>
      </c>
      <c r="F19" s="39">
        <f t="shared" si="0"/>
        <v>0</v>
      </c>
      <c r="G19" s="17">
        <v>9.2736</v>
      </c>
      <c r="H19" s="4">
        <v>1.0626</v>
      </c>
      <c r="I19" s="9">
        <v>0</v>
      </c>
      <c r="J19" s="20">
        <v>4.1537999999999995</v>
      </c>
      <c r="K19" s="15">
        <v>0.6</v>
      </c>
      <c r="L19" s="23">
        <v>0.42</v>
      </c>
      <c r="M19" s="23">
        <v>2.7</v>
      </c>
      <c r="N19" s="31">
        <v>87.75759267539243</v>
      </c>
      <c r="O19" s="3">
        <v>0</v>
      </c>
      <c r="P19" s="8">
        <v>0</v>
      </c>
      <c r="Q19" s="26">
        <v>0</v>
      </c>
      <c r="R19" s="27">
        <v>0</v>
      </c>
      <c r="S19" s="28">
        <v>0</v>
      </c>
      <c r="T19" s="29">
        <v>0</v>
      </c>
      <c r="U19" s="4">
        <v>0</v>
      </c>
      <c r="V19" s="9">
        <v>0</v>
      </c>
      <c r="W19" s="20">
        <v>0</v>
      </c>
      <c r="Z19" s="30"/>
      <c r="AA19" s="34">
        <f t="shared" si="1"/>
        <v>1.0626</v>
      </c>
      <c r="AB19" s="35">
        <f t="shared" si="2"/>
        <v>0</v>
      </c>
      <c r="AC19" s="34">
        <f t="shared" si="3"/>
        <v>9.8736</v>
      </c>
      <c r="AD19" s="34">
        <f t="shared" si="4"/>
        <v>90.87759267539244</v>
      </c>
      <c r="AE19" s="35">
        <f t="shared" si="5"/>
        <v>4.1537999999999995</v>
      </c>
      <c r="AF19" s="33">
        <f t="shared" si="6"/>
        <v>0</v>
      </c>
      <c r="AG19" s="2">
        <f t="shared" si="7"/>
        <v>105.96759267539244</v>
      </c>
    </row>
    <row r="20" spans="1:33" ht="12.75">
      <c r="A20" s="1" t="s">
        <v>16</v>
      </c>
      <c r="B20" s="17">
        <v>0</v>
      </c>
      <c r="C20" s="4">
        <v>0</v>
      </c>
      <c r="D20" s="9">
        <v>0</v>
      </c>
      <c r="E20" s="20">
        <v>0</v>
      </c>
      <c r="F20" s="39">
        <f t="shared" si="0"/>
        <v>0</v>
      </c>
      <c r="G20" s="17">
        <v>10.8864</v>
      </c>
      <c r="H20" s="4">
        <v>1.2473999999999998</v>
      </c>
      <c r="I20" s="9">
        <v>1.8652409999999997</v>
      </c>
      <c r="J20" s="20">
        <v>4.876199999999999</v>
      </c>
      <c r="K20" s="15">
        <v>1</v>
      </c>
      <c r="L20" s="23">
        <v>0.36</v>
      </c>
      <c r="M20" s="23">
        <v>4.5</v>
      </c>
      <c r="N20" s="31">
        <v>329.0401115052799</v>
      </c>
      <c r="O20" s="3">
        <v>0</v>
      </c>
      <c r="P20" s="8">
        <v>0</v>
      </c>
      <c r="Q20" s="26">
        <v>0</v>
      </c>
      <c r="R20" s="27">
        <v>0</v>
      </c>
      <c r="S20" s="28">
        <v>0</v>
      </c>
      <c r="T20" s="29">
        <v>0</v>
      </c>
      <c r="U20" s="4">
        <v>0</v>
      </c>
      <c r="V20" s="9">
        <v>0</v>
      </c>
      <c r="W20" s="20">
        <v>0</v>
      </c>
      <c r="Z20" s="30"/>
      <c r="AA20" s="34">
        <f t="shared" si="1"/>
        <v>1.2473999999999998</v>
      </c>
      <c r="AB20" s="35">
        <f t="shared" si="2"/>
        <v>1.8652409999999997</v>
      </c>
      <c r="AC20" s="34">
        <f t="shared" si="3"/>
        <v>11.8864</v>
      </c>
      <c r="AD20" s="34">
        <f t="shared" si="4"/>
        <v>333.90011150527994</v>
      </c>
      <c r="AE20" s="35">
        <f t="shared" si="5"/>
        <v>4.876199999999999</v>
      </c>
      <c r="AF20" s="33">
        <f t="shared" si="6"/>
        <v>0</v>
      </c>
      <c r="AG20" s="2">
        <f t="shared" si="7"/>
        <v>353.7753525052799</v>
      </c>
    </row>
    <row r="21" spans="1:33" ht="12.75">
      <c r="A21" s="1" t="s">
        <v>17</v>
      </c>
      <c r="B21" s="17">
        <v>307.1328000000001</v>
      </c>
      <c r="C21" s="4">
        <v>8.517599999999998</v>
      </c>
      <c r="D21" s="9">
        <v>168.67762841046377</v>
      </c>
      <c r="E21" s="20">
        <v>4.73197158953622</v>
      </c>
      <c r="F21" s="39">
        <f t="shared" si="0"/>
        <v>489.06000000000006</v>
      </c>
      <c r="G21" s="17">
        <v>294.7392</v>
      </c>
      <c r="H21" s="4">
        <v>33.7722</v>
      </c>
      <c r="I21" s="9">
        <v>50.55493874241251</v>
      </c>
      <c r="J21" s="20">
        <v>132.0186</v>
      </c>
      <c r="K21" s="15">
        <v>8.1</v>
      </c>
      <c r="L21" s="23">
        <v>3</v>
      </c>
      <c r="M21" s="23">
        <v>73.8</v>
      </c>
      <c r="N21" s="31">
        <v>7380.936647880815</v>
      </c>
      <c r="O21" s="3">
        <v>6986</v>
      </c>
      <c r="P21" s="8">
        <v>10588</v>
      </c>
      <c r="Q21" s="26">
        <v>0.5474</v>
      </c>
      <c r="R21" s="27">
        <v>1.8325999999999998</v>
      </c>
      <c r="S21" s="28">
        <v>5.825468296318922</v>
      </c>
      <c r="T21" s="29">
        <v>3.4391000000000003</v>
      </c>
      <c r="U21" s="4">
        <v>2.0888</v>
      </c>
      <c r="V21" s="9">
        <v>3.304</v>
      </c>
      <c r="W21" s="20">
        <v>0.2912</v>
      </c>
      <c r="Z21" s="30">
        <v>1755.0148421624997</v>
      </c>
      <c r="AA21" s="34">
        <f t="shared" si="1"/>
        <v>7032.2112</v>
      </c>
      <c r="AB21" s="35">
        <f t="shared" si="2"/>
        <v>10816.362035449196</v>
      </c>
      <c r="AC21" s="34">
        <f t="shared" si="3"/>
        <v>610.5194000000001</v>
      </c>
      <c r="AD21" s="34">
        <f t="shared" si="4"/>
        <v>7457.736647880815</v>
      </c>
      <c r="AE21" s="35">
        <f t="shared" si="5"/>
        <v>140.4808715895362</v>
      </c>
      <c r="AF21" s="33">
        <f t="shared" si="6"/>
        <v>1755.0148421624997</v>
      </c>
      <c r="AG21" s="2">
        <f t="shared" si="7"/>
        <v>27812.324997082047</v>
      </c>
    </row>
    <row r="22" spans="1:33" ht="12.75">
      <c r="A22" s="1" t="s">
        <v>18</v>
      </c>
      <c r="B22" s="17">
        <v>361.27479999999997</v>
      </c>
      <c r="C22" s="4">
        <v>10.0191</v>
      </c>
      <c r="D22" s="9">
        <v>147.16209060009848</v>
      </c>
      <c r="E22" s="20">
        <v>56.81650939990152</v>
      </c>
      <c r="F22" s="39">
        <f t="shared" si="0"/>
        <v>575.2724999999999</v>
      </c>
      <c r="G22" s="17">
        <v>832.2048000000001</v>
      </c>
      <c r="H22" s="4">
        <v>95.3568</v>
      </c>
      <c r="I22" s="9">
        <v>142.81185238576182</v>
      </c>
      <c r="J22" s="20">
        <v>372.75839999999994</v>
      </c>
      <c r="K22" s="15">
        <v>35.4</v>
      </c>
      <c r="L22" s="23">
        <v>12.36</v>
      </c>
      <c r="M22" s="23">
        <v>108.3</v>
      </c>
      <c r="N22" s="31">
        <v>2521.652689413779</v>
      </c>
      <c r="O22" s="3">
        <v>8300</v>
      </c>
      <c r="P22" s="8">
        <v>1408</v>
      </c>
      <c r="Q22" s="26">
        <v>0.6439999999999999</v>
      </c>
      <c r="R22" s="27">
        <v>2.1559999999999997</v>
      </c>
      <c r="S22" s="28">
        <v>6.856780787290004</v>
      </c>
      <c r="T22" s="29">
        <v>4.045999999999999</v>
      </c>
      <c r="U22" s="4">
        <v>141.5162</v>
      </c>
      <c r="V22" s="9">
        <v>223.846</v>
      </c>
      <c r="W22" s="20">
        <v>19.728799999999996</v>
      </c>
      <c r="Z22" s="30">
        <v>5230.403318504999</v>
      </c>
      <c r="AA22" s="34">
        <f t="shared" si="1"/>
        <v>8549.0481</v>
      </c>
      <c r="AB22" s="35">
        <f t="shared" si="2"/>
        <v>1928.6767237731503</v>
      </c>
      <c r="AC22" s="34">
        <f t="shared" si="3"/>
        <v>1229.5236</v>
      </c>
      <c r="AD22" s="34">
        <f t="shared" si="4"/>
        <v>2642.3126894137795</v>
      </c>
      <c r="AE22" s="35">
        <f t="shared" si="5"/>
        <v>453.3497093999014</v>
      </c>
      <c r="AF22" s="33">
        <f t="shared" si="6"/>
        <v>5230.403318504999</v>
      </c>
      <c r="AG22" s="2">
        <f t="shared" si="7"/>
        <v>20033.314141091832</v>
      </c>
    </row>
    <row r="23" spans="1:33" ht="12.75">
      <c r="A23" s="1" t="s">
        <v>19</v>
      </c>
      <c r="B23" s="17">
        <v>141.7536</v>
      </c>
      <c r="C23" s="4">
        <v>3.9311999999999996</v>
      </c>
      <c r="D23" s="9">
        <v>67.47933054109932</v>
      </c>
      <c r="E23" s="20">
        <v>12.55586945890069</v>
      </c>
      <c r="F23" s="39">
        <f t="shared" si="0"/>
        <v>225.72000000000003</v>
      </c>
      <c r="G23" s="17">
        <v>975.7439999999999</v>
      </c>
      <c r="H23" s="4">
        <v>111.80399999999999</v>
      </c>
      <c r="I23" s="9">
        <v>167.22268814104245</v>
      </c>
      <c r="J23" s="20">
        <v>437.05199999999996</v>
      </c>
      <c r="K23" s="15">
        <v>21</v>
      </c>
      <c r="L23" s="23">
        <v>11.1</v>
      </c>
      <c r="M23" s="23">
        <v>111.6</v>
      </c>
      <c r="N23" s="31">
        <v>7653.581365871152</v>
      </c>
      <c r="O23" s="3">
        <v>4613</v>
      </c>
      <c r="P23" s="8">
        <v>1659</v>
      </c>
      <c r="Q23" s="26">
        <v>1.3846</v>
      </c>
      <c r="R23" s="27">
        <v>4.6354</v>
      </c>
      <c r="S23" s="28">
        <v>14.722582623867286</v>
      </c>
      <c r="T23" s="29">
        <v>8.6989</v>
      </c>
      <c r="U23" s="4">
        <v>22.7157</v>
      </c>
      <c r="V23" s="9">
        <v>35.931</v>
      </c>
      <c r="W23" s="20">
        <v>3.1668000000000003</v>
      </c>
      <c r="Z23" s="30">
        <v>3744.2482164449993</v>
      </c>
      <c r="AA23" s="34">
        <f t="shared" si="1"/>
        <v>4756.0863</v>
      </c>
      <c r="AB23" s="35">
        <f t="shared" si="2"/>
        <v>1944.355601306009</v>
      </c>
      <c r="AC23" s="34">
        <f t="shared" si="3"/>
        <v>1139.8822</v>
      </c>
      <c r="AD23" s="34">
        <f t="shared" si="4"/>
        <v>7776.281365871153</v>
      </c>
      <c r="AE23" s="35">
        <f t="shared" si="5"/>
        <v>461.47356945890067</v>
      </c>
      <c r="AF23" s="33">
        <f t="shared" si="6"/>
        <v>3744.2482164449993</v>
      </c>
      <c r="AG23" s="2">
        <f t="shared" si="7"/>
        <v>19822.32725308106</v>
      </c>
    </row>
    <row r="24" spans="1:33" ht="12.75">
      <c r="A24" s="1" t="s">
        <v>20</v>
      </c>
      <c r="B24" s="17">
        <v>0.5707999999999999</v>
      </c>
      <c r="C24" s="4">
        <v>0.054599999999999996</v>
      </c>
      <c r="D24" s="9">
        <v>0.1162</v>
      </c>
      <c r="E24" s="20">
        <v>0.0168</v>
      </c>
      <c r="F24" s="39">
        <f t="shared" si="0"/>
        <v>0.7583999999999999</v>
      </c>
      <c r="G24" s="17">
        <v>4.4352</v>
      </c>
      <c r="H24" s="4">
        <v>0.5082</v>
      </c>
      <c r="I24" s="9">
        <v>0</v>
      </c>
      <c r="J24" s="20">
        <v>1.9866</v>
      </c>
      <c r="K24" s="15">
        <v>0.4</v>
      </c>
      <c r="L24" s="23">
        <v>0.18</v>
      </c>
      <c r="M24" s="23">
        <v>3.6</v>
      </c>
      <c r="N24" s="31">
        <v>80.47051929989262</v>
      </c>
      <c r="O24" s="3">
        <v>0</v>
      </c>
      <c r="P24" s="8">
        <v>0</v>
      </c>
      <c r="Q24" s="26">
        <v>0.0644</v>
      </c>
      <c r="R24" s="27">
        <v>0.21559999999999999</v>
      </c>
      <c r="S24" s="28">
        <v>0</v>
      </c>
      <c r="T24" s="29">
        <v>0.4046</v>
      </c>
      <c r="U24" s="4">
        <v>0</v>
      </c>
      <c r="V24" s="9">
        <v>0</v>
      </c>
      <c r="W24" s="20">
        <v>0</v>
      </c>
      <c r="Z24" s="30"/>
      <c r="AA24" s="34">
        <f t="shared" si="1"/>
        <v>0.7784</v>
      </c>
      <c r="AB24" s="35">
        <f t="shared" si="2"/>
        <v>0.1162</v>
      </c>
      <c r="AC24" s="34">
        <f t="shared" si="3"/>
        <v>5.470400000000001</v>
      </c>
      <c r="AD24" s="34">
        <f t="shared" si="4"/>
        <v>84.25051929989262</v>
      </c>
      <c r="AE24" s="35">
        <f t="shared" si="5"/>
        <v>2.408</v>
      </c>
      <c r="AF24" s="33">
        <f t="shared" si="6"/>
        <v>0</v>
      </c>
      <c r="AG24" s="2">
        <f t="shared" si="7"/>
        <v>93.02351929989261</v>
      </c>
    </row>
    <row r="25" spans="1:33" ht="12.75">
      <c r="A25" s="1" t="s">
        <v>21</v>
      </c>
      <c r="B25" s="17">
        <v>878.0848000000001</v>
      </c>
      <c r="C25" s="4">
        <v>24.351599999999998</v>
      </c>
      <c r="D25" s="9">
        <v>253.79827639813936</v>
      </c>
      <c r="E25" s="20">
        <v>241.97532360186065</v>
      </c>
      <c r="F25" s="39">
        <f t="shared" si="0"/>
        <v>1398.2100000000003</v>
      </c>
      <c r="G25" s="17">
        <v>1273.7088</v>
      </c>
      <c r="H25" s="4">
        <v>145.9458</v>
      </c>
      <c r="I25" s="9">
        <v>218.52660092989342</v>
      </c>
      <c r="J25" s="20">
        <v>570.5154</v>
      </c>
      <c r="K25" s="15">
        <v>39.7</v>
      </c>
      <c r="L25" s="23">
        <v>22.56</v>
      </c>
      <c r="M25" s="23">
        <v>207.6</v>
      </c>
      <c r="N25" s="31">
        <v>10073.55100973077</v>
      </c>
      <c r="O25" s="3">
        <v>13857</v>
      </c>
      <c r="P25" s="8">
        <v>357</v>
      </c>
      <c r="Q25" s="26">
        <v>1.3846</v>
      </c>
      <c r="R25" s="27">
        <v>4.6354</v>
      </c>
      <c r="S25" s="28">
        <v>14.738688845890884</v>
      </c>
      <c r="T25" s="29">
        <v>8.6989</v>
      </c>
      <c r="U25" s="4">
        <v>48.30349999999999</v>
      </c>
      <c r="V25" s="9">
        <v>76.405</v>
      </c>
      <c r="W25" s="20">
        <v>6.734</v>
      </c>
      <c r="X25" s="4">
        <v>18110</v>
      </c>
      <c r="Z25" s="30">
        <v>2445.406741635</v>
      </c>
      <c r="AA25" s="34">
        <f t="shared" si="1"/>
        <v>32190.236299999997</v>
      </c>
      <c r="AB25" s="35">
        <f t="shared" si="2"/>
        <v>920.4685661739237</v>
      </c>
      <c r="AC25" s="34">
        <f t="shared" si="3"/>
        <v>2192.8782</v>
      </c>
      <c r="AD25" s="34">
        <f t="shared" si="4"/>
        <v>10303.71100973077</v>
      </c>
      <c r="AE25" s="35">
        <f t="shared" si="5"/>
        <v>827.9236236018606</v>
      </c>
      <c r="AF25" s="33">
        <f t="shared" si="6"/>
        <v>2445.406741635</v>
      </c>
      <c r="AG25" s="2">
        <f t="shared" si="7"/>
        <v>48880.624441141554</v>
      </c>
    </row>
    <row r="26" spans="1:33" ht="12.75">
      <c r="A26" s="1" t="s">
        <v>22</v>
      </c>
      <c r="B26" s="17">
        <v>0.28539999999999993</v>
      </c>
      <c r="C26" s="4">
        <v>0.027299999999999998</v>
      </c>
      <c r="D26" s="9">
        <v>0.0581</v>
      </c>
      <c r="E26" s="20">
        <v>0.0084</v>
      </c>
      <c r="F26" s="39">
        <f t="shared" si="0"/>
        <v>0.3791999999999999</v>
      </c>
      <c r="G26" s="17">
        <v>14.9184</v>
      </c>
      <c r="H26" s="4">
        <v>1.7094</v>
      </c>
      <c r="I26" s="9">
        <v>2.5560709999999998</v>
      </c>
      <c r="J26" s="20">
        <v>6.6822</v>
      </c>
      <c r="K26" s="15">
        <v>0.6</v>
      </c>
      <c r="L26" s="23">
        <v>0.36</v>
      </c>
      <c r="M26" s="23">
        <v>9.6</v>
      </c>
      <c r="N26" s="31">
        <v>311.21013966233755</v>
      </c>
      <c r="O26" s="3">
        <v>0</v>
      </c>
      <c r="P26" s="8">
        <v>0</v>
      </c>
      <c r="Q26" s="26">
        <v>0</v>
      </c>
      <c r="R26" s="27">
        <v>0</v>
      </c>
      <c r="S26" s="28">
        <v>0</v>
      </c>
      <c r="T26" s="29">
        <v>0</v>
      </c>
      <c r="U26" s="4">
        <v>0</v>
      </c>
      <c r="V26" s="9">
        <v>0</v>
      </c>
      <c r="W26" s="20">
        <v>0</v>
      </c>
      <c r="Z26" s="30">
        <v>5.4133949999999995</v>
      </c>
      <c r="AA26" s="34">
        <f t="shared" si="1"/>
        <v>1.7367000000000001</v>
      </c>
      <c r="AB26" s="35">
        <f t="shared" si="2"/>
        <v>2.614171</v>
      </c>
      <c r="AC26" s="34">
        <f t="shared" si="3"/>
        <v>15.803799999999999</v>
      </c>
      <c r="AD26" s="34">
        <f t="shared" si="4"/>
        <v>321.1701396623376</v>
      </c>
      <c r="AE26" s="35">
        <f t="shared" si="5"/>
        <v>6.6906</v>
      </c>
      <c r="AF26" s="33">
        <f t="shared" si="6"/>
        <v>5.4133949999999995</v>
      </c>
      <c r="AG26" s="2">
        <f t="shared" si="7"/>
        <v>353.4288056623376</v>
      </c>
    </row>
    <row r="27" spans="1:33" ht="12.75">
      <c r="A27" s="1" t="s">
        <v>23</v>
      </c>
      <c r="B27" s="17">
        <v>380.96279999999996</v>
      </c>
      <c r="C27" s="4">
        <v>10.5651</v>
      </c>
      <c r="D27" s="9">
        <v>174.64914725498997</v>
      </c>
      <c r="E27" s="20">
        <v>40.44545274501001</v>
      </c>
      <c r="F27" s="39">
        <f t="shared" si="0"/>
        <v>606.6225</v>
      </c>
      <c r="G27" s="17">
        <v>1758.7584000000002</v>
      </c>
      <c r="H27" s="4">
        <v>201.52439999999999</v>
      </c>
      <c r="I27" s="9">
        <v>301.6097711035677</v>
      </c>
      <c r="J27" s="20">
        <v>787.7771999999999</v>
      </c>
      <c r="K27" s="15">
        <v>43.1</v>
      </c>
      <c r="L27" s="23">
        <v>34.56</v>
      </c>
      <c r="M27" s="23">
        <v>359.1</v>
      </c>
      <c r="N27" s="31">
        <v>20031.266988750256</v>
      </c>
      <c r="O27" s="3">
        <v>37234</v>
      </c>
      <c r="P27" s="8">
        <v>7944</v>
      </c>
      <c r="Q27" s="26">
        <v>3.4132</v>
      </c>
      <c r="R27" s="27">
        <v>11.426799999999998</v>
      </c>
      <c r="S27" s="28">
        <v>36.31627710300287</v>
      </c>
      <c r="T27" s="29">
        <v>21.4438</v>
      </c>
      <c r="U27" s="4">
        <v>57.70309999999999</v>
      </c>
      <c r="V27" s="9">
        <v>91.27299999999998</v>
      </c>
      <c r="W27" s="20">
        <v>8.0444</v>
      </c>
      <c r="Z27" s="30">
        <v>11086.374732674998</v>
      </c>
      <c r="AA27" s="34">
        <f t="shared" si="1"/>
        <v>37515.2194</v>
      </c>
      <c r="AB27" s="35">
        <f t="shared" si="2"/>
        <v>8547.84819546156</v>
      </c>
      <c r="AC27" s="34">
        <f t="shared" si="3"/>
        <v>2186.2344000000003</v>
      </c>
      <c r="AD27" s="34">
        <f t="shared" si="4"/>
        <v>20424.926988750256</v>
      </c>
      <c r="AE27" s="35">
        <f t="shared" si="5"/>
        <v>857.7108527450099</v>
      </c>
      <c r="AF27" s="33">
        <f t="shared" si="6"/>
        <v>11086.374732674998</v>
      </c>
      <c r="AG27" s="2">
        <f t="shared" si="7"/>
        <v>80618.31456963182</v>
      </c>
    </row>
    <row r="28" spans="1:33" ht="12.75">
      <c r="A28" s="1" t="s">
        <v>24</v>
      </c>
      <c r="B28" s="17">
        <v>273.6632</v>
      </c>
      <c r="C28" s="4">
        <v>7.5893999999999995</v>
      </c>
      <c r="D28" s="9">
        <v>106.44531170615171</v>
      </c>
      <c r="E28" s="20">
        <v>48.0670882938483</v>
      </c>
      <c r="F28" s="39">
        <f t="shared" si="0"/>
        <v>435.76500000000004</v>
      </c>
      <c r="G28" s="17">
        <v>688.6655999999999</v>
      </c>
      <c r="H28" s="4">
        <v>78.9096</v>
      </c>
      <c r="I28" s="9">
        <v>118.07505835116996</v>
      </c>
      <c r="J28" s="20">
        <v>308.46479999999997</v>
      </c>
      <c r="K28" s="15">
        <v>15.6</v>
      </c>
      <c r="L28" s="23">
        <v>14.52</v>
      </c>
      <c r="M28" s="23">
        <v>242.4</v>
      </c>
      <c r="N28" s="31">
        <v>9598.551608554275</v>
      </c>
      <c r="O28" s="3">
        <v>16629</v>
      </c>
      <c r="P28" s="8">
        <v>5773</v>
      </c>
      <c r="Q28" s="26">
        <v>4.7334</v>
      </c>
      <c r="R28" s="27">
        <v>15.846599999999997</v>
      </c>
      <c r="S28" s="28">
        <v>50.35276774135289</v>
      </c>
      <c r="T28" s="29">
        <v>29.738100000000003</v>
      </c>
      <c r="U28" s="4">
        <v>0</v>
      </c>
      <c r="V28" s="9">
        <v>0</v>
      </c>
      <c r="W28" s="20">
        <v>0</v>
      </c>
      <c r="Z28" s="30">
        <v>6896.536468754999</v>
      </c>
      <c r="AA28" s="34">
        <f t="shared" si="1"/>
        <v>16731.3456</v>
      </c>
      <c r="AB28" s="35">
        <f t="shared" si="2"/>
        <v>6047.873137798675</v>
      </c>
      <c r="AC28" s="34">
        <f t="shared" si="3"/>
        <v>982.6622</v>
      </c>
      <c r="AD28" s="34">
        <f t="shared" si="4"/>
        <v>9855.471608554275</v>
      </c>
      <c r="AE28" s="35">
        <f t="shared" si="5"/>
        <v>386.2699882938483</v>
      </c>
      <c r="AF28" s="33">
        <f t="shared" si="6"/>
        <v>6896.536468754999</v>
      </c>
      <c r="AG28" s="2">
        <f t="shared" si="7"/>
        <v>40900.1590034018</v>
      </c>
    </row>
    <row r="29" spans="1:33" ht="12.75">
      <c r="A29" s="1" t="s">
        <v>25</v>
      </c>
      <c r="B29" s="17">
        <v>0</v>
      </c>
      <c r="C29" s="4">
        <v>0</v>
      </c>
      <c r="D29" s="9">
        <v>0</v>
      </c>
      <c r="E29" s="20">
        <v>0</v>
      </c>
      <c r="F29" s="39">
        <f t="shared" si="0"/>
        <v>0</v>
      </c>
      <c r="G29" s="17">
        <v>22.176</v>
      </c>
      <c r="H29" s="4">
        <v>2.541</v>
      </c>
      <c r="I29" s="9">
        <v>3.799565</v>
      </c>
      <c r="J29" s="20">
        <v>9.933</v>
      </c>
      <c r="K29" s="15">
        <v>0.3</v>
      </c>
      <c r="L29" s="23">
        <v>0.06</v>
      </c>
      <c r="M29" s="23">
        <v>2.1</v>
      </c>
      <c r="N29" s="31">
        <v>27.716627483153655</v>
      </c>
      <c r="O29" s="3">
        <v>0</v>
      </c>
      <c r="P29" s="8">
        <v>0</v>
      </c>
      <c r="Q29" s="26">
        <v>0</v>
      </c>
      <c r="R29" s="27">
        <v>0</v>
      </c>
      <c r="S29" s="28">
        <v>0</v>
      </c>
      <c r="T29" s="29">
        <v>0</v>
      </c>
      <c r="U29" s="4">
        <v>0</v>
      </c>
      <c r="V29" s="9">
        <v>0</v>
      </c>
      <c r="W29" s="20">
        <v>0</v>
      </c>
      <c r="AA29" s="34">
        <f t="shared" si="1"/>
        <v>2.541</v>
      </c>
      <c r="AB29" s="35">
        <f t="shared" si="2"/>
        <v>3.799565</v>
      </c>
      <c r="AC29" s="34">
        <f t="shared" si="3"/>
        <v>22.476</v>
      </c>
      <c r="AD29" s="34">
        <f t="shared" si="4"/>
        <v>29.876627483153655</v>
      </c>
      <c r="AE29" s="35">
        <f t="shared" si="5"/>
        <v>9.933</v>
      </c>
      <c r="AF29" s="33">
        <f t="shared" si="6"/>
        <v>0</v>
      </c>
      <c r="AG29" s="2">
        <f t="shared" si="7"/>
        <v>68.62619248315366</v>
      </c>
    </row>
    <row r="30" spans="1:33" ht="12.75">
      <c r="A30" s="1" t="s">
        <v>26</v>
      </c>
      <c r="B30" s="17">
        <v>14.766</v>
      </c>
      <c r="C30" s="4">
        <v>0.4095</v>
      </c>
      <c r="D30" s="9">
        <v>6.15804200477327</v>
      </c>
      <c r="E30" s="20">
        <v>2.1789579952267304</v>
      </c>
      <c r="F30" s="39">
        <f t="shared" si="0"/>
        <v>23.512500000000003</v>
      </c>
      <c r="G30" s="17">
        <v>25.804799999999997</v>
      </c>
      <c r="H30" s="4">
        <v>2.9568</v>
      </c>
      <c r="I30" s="9">
        <v>4.422305553258427</v>
      </c>
      <c r="J30" s="20">
        <v>11.558399999999999</v>
      </c>
      <c r="K30" s="15">
        <v>4.9</v>
      </c>
      <c r="L30" s="23">
        <v>1.32</v>
      </c>
      <c r="M30" s="23">
        <v>5.1</v>
      </c>
      <c r="N30" s="31">
        <v>3.7958814087824204</v>
      </c>
      <c r="O30" s="3">
        <v>0</v>
      </c>
      <c r="P30" s="8">
        <v>0</v>
      </c>
      <c r="Q30" s="26">
        <v>0.1288</v>
      </c>
      <c r="R30" s="27">
        <v>0.43119999999999997</v>
      </c>
      <c r="S30" s="28">
        <v>1.3695076853932582</v>
      </c>
      <c r="T30" s="29">
        <v>0.8092</v>
      </c>
      <c r="U30" s="4">
        <v>1.0444</v>
      </c>
      <c r="V30" s="9">
        <v>1.652</v>
      </c>
      <c r="W30" s="20">
        <v>0.1456</v>
      </c>
      <c r="AA30" s="34">
        <f t="shared" si="1"/>
        <v>4.8419</v>
      </c>
      <c r="AB30" s="35">
        <f t="shared" si="2"/>
        <v>13.601855243424955</v>
      </c>
      <c r="AC30" s="34">
        <f t="shared" si="3"/>
        <v>45.599599999999995</v>
      </c>
      <c r="AD30" s="34">
        <f t="shared" si="4"/>
        <v>10.21588140878242</v>
      </c>
      <c r="AE30" s="35">
        <f t="shared" si="5"/>
        <v>14.69215799522673</v>
      </c>
      <c r="AF30" s="33">
        <f t="shared" si="6"/>
        <v>0</v>
      </c>
      <c r="AG30" s="2">
        <f t="shared" si="7"/>
        <v>88.95139464743411</v>
      </c>
    </row>
    <row r="31" spans="1:33" ht="12.75">
      <c r="A31" s="1" t="s">
        <v>27</v>
      </c>
      <c r="B31" s="17">
        <v>10.8284</v>
      </c>
      <c r="C31" s="4">
        <v>0.30029999999999996</v>
      </c>
      <c r="D31" s="9">
        <v>4.558557011173185</v>
      </c>
      <c r="E31" s="20">
        <v>1.5552429888268158</v>
      </c>
      <c r="F31" s="39">
        <f t="shared" si="0"/>
        <v>17.2425</v>
      </c>
      <c r="G31" s="17">
        <v>36.288</v>
      </c>
      <c r="H31" s="4">
        <v>4.158</v>
      </c>
      <c r="I31" s="9">
        <v>6.224267414175744</v>
      </c>
      <c r="J31" s="20">
        <v>16.254</v>
      </c>
      <c r="K31" s="15">
        <v>0.5</v>
      </c>
      <c r="L31" s="23">
        <v>0.06</v>
      </c>
      <c r="M31" s="23">
        <v>0.9</v>
      </c>
      <c r="N31" s="31">
        <v>10.126338393548707</v>
      </c>
      <c r="O31" s="3">
        <v>0</v>
      </c>
      <c r="P31" s="8">
        <v>0</v>
      </c>
      <c r="Q31" s="26">
        <v>0.1288</v>
      </c>
      <c r="R31" s="27">
        <v>0.43119999999999997</v>
      </c>
      <c r="S31" s="28">
        <v>1.3706969142576364</v>
      </c>
      <c r="T31" s="29">
        <v>0.8092</v>
      </c>
      <c r="U31" s="4">
        <v>0</v>
      </c>
      <c r="V31" s="9">
        <v>0</v>
      </c>
      <c r="W31" s="20">
        <v>0</v>
      </c>
      <c r="AA31" s="34">
        <f t="shared" si="1"/>
        <v>4.8895</v>
      </c>
      <c r="AB31" s="35">
        <f t="shared" si="2"/>
        <v>12.153521339606565</v>
      </c>
      <c r="AC31" s="34">
        <f t="shared" si="3"/>
        <v>47.7452</v>
      </c>
      <c r="AD31" s="34">
        <f t="shared" si="4"/>
        <v>11.086338393548708</v>
      </c>
      <c r="AE31" s="35">
        <f t="shared" si="5"/>
        <v>18.618442988826818</v>
      </c>
      <c r="AF31" s="33">
        <f t="shared" si="6"/>
        <v>0</v>
      </c>
      <c r="AG31" s="2">
        <f t="shared" si="7"/>
        <v>94.4930027219821</v>
      </c>
    </row>
    <row r="32" spans="1:33" ht="12.75">
      <c r="A32" s="1" t="s">
        <v>28</v>
      </c>
      <c r="B32" s="17">
        <v>3.9375999999999998</v>
      </c>
      <c r="C32" s="4">
        <v>0.10919999999999999</v>
      </c>
      <c r="D32" s="9">
        <v>0.8567150317572337</v>
      </c>
      <c r="E32" s="20">
        <v>1.3664849682427664</v>
      </c>
      <c r="F32" s="39">
        <f t="shared" si="0"/>
        <v>6.2700000000000005</v>
      </c>
      <c r="G32" s="17">
        <v>7.257599999999999</v>
      </c>
      <c r="H32" s="4">
        <v>0.8316000000000001</v>
      </c>
      <c r="I32" s="9">
        <v>1.2441332054755436</v>
      </c>
      <c r="J32" s="20">
        <v>3.2508</v>
      </c>
      <c r="K32" s="15">
        <v>0.4</v>
      </c>
      <c r="L32" s="23">
        <v>0.06</v>
      </c>
      <c r="M32" s="23">
        <v>1.5</v>
      </c>
      <c r="N32" s="31">
        <v>3.1064150758549025</v>
      </c>
      <c r="O32" s="3">
        <v>0</v>
      </c>
      <c r="P32" s="8">
        <v>0</v>
      </c>
      <c r="Q32" s="26">
        <v>0.0644</v>
      </c>
      <c r="R32" s="27">
        <v>0.21559999999999999</v>
      </c>
      <c r="S32" s="28">
        <v>0.6849519116847825</v>
      </c>
      <c r="T32" s="29">
        <v>0.4046</v>
      </c>
      <c r="U32" s="4">
        <v>0</v>
      </c>
      <c r="V32" s="9">
        <v>0</v>
      </c>
      <c r="W32" s="20">
        <v>0</v>
      </c>
      <c r="AA32" s="34">
        <f t="shared" si="1"/>
        <v>1.1564</v>
      </c>
      <c r="AB32" s="35">
        <f t="shared" si="2"/>
        <v>2.7858001489175597</v>
      </c>
      <c r="AC32" s="34">
        <f t="shared" si="3"/>
        <v>11.6596</v>
      </c>
      <c r="AD32" s="34">
        <f t="shared" si="4"/>
        <v>4.666415075854903</v>
      </c>
      <c r="AE32" s="35">
        <f t="shared" si="5"/>
        <v>5.021884968242766</v>
      </c>
      <c r="AF32" s="33">
        <f t="shared" si="6"/>
        <v>0</v>
      </c>
      <c r="AG32" s="2">
        <f t="shared" si="7"/>
        <v>25.290100193015228</v>
      </c>
    </row>
    <row r="33" spans="1:33" ht="12.75">
      <c r="A33" s="1" t="s">
        <v>29</v>
      </c>
      <c r="B33" s="17">
        <v>9.844</v>
      </c>
      <c r="C33" s="4">
        <v>0.27299999999999996</v>
      </c>
      <c r="D33" s="9">
        <v>5.327591792334346</v>
      </c>
      <c r="E33" s="20">
        <v>0.2304082076656542</v>
      </c>
      <c r="F33" s="39">
        <f t="shared" si="0"/>
        <v>15.674999999999999</v>
      </c>
      <c r="G33" s="17">
        <v>489.0816</v>
      </c>
      <c r="H33" s="4">
        <v>56.0406</v>
      </c>
      <c r="I33" s="9">
        <v>83.82636112304526</v>
      </c>
      <c r="J33" s="20">
        <v>219.06779999999998</v>
      </c>
      <c r="K33" s="15">
        <v>49.7</v>
      </c>
      <c r="L33" s="23">
        <v>21.9</v>
      </c>
      <c r="M33" s="23">
        <v>72.9</v>
      </c>
      <c r="N33" s="31">
        <v>144.64500361750598</v>
      </c>
      <c r="O33" s="3">
        <v>5421</v>
      </c>
      <c r="P33" s="8">
        <v>15</v>
      </c>
      <c r="Q33" s="26">
        <v>2.1896</v>
      </c>
      <c r="R33" s="27">
        <v>7.330399999999999</v>
      </c>
      <c r="S33" s="28">
        <v>23.28436700549249</v>
      </c>
      <c r="T33" s="29">
        <v>13.756400000000001</v>
      </c>
      <c r="U33" s="4">
        <v>47.520199999999996</v>
      </c>
      <c r="V33" s="9">
        <v>75.16599999999998</v>
      </c>
      <c r="W33" s="20">
        <v>6.6248000000000005</v>
      </c>
      <c r="AA33" s="34">
        <f t="shared" si="1"/>
        <v>5532.1642</v>
      </c>
      <c r="AB33" s="35">
        <f t="shared" si="2"/>
        <v>202.6043199208721</v>
      </c>
      <c r="AC33" s="34">
        <f t="shared" si="3"/>
        <v>550.8152</v>
      </c>
      <c r="AD33" s="34">
        <f t="shared" si="4"/>
        <v>239.445003617506</v>
      </c>
      <c r="AE33" s="35">
        <f t="shared" si="5"/>
        <v>239.67940820766563</v>
      </c>
      <c r="AF33" s="33">
        <f t="shared" si="6"/>
        <v>0</v>
      </c>
      <c r="AG33" s="2">
        <f t="shared" si="7"/>
        <v>6764.708131746044</v>
      </c>
    </row>
    <row r="34" spans="1:33" ht="12.75">
      <c r="A34" s="1" t="s">
        <v>30</v>
      </c>
      <c r="B34" s="17">
        <v>0</v>
      </c>
      <c r="C34" s="4">
        <v>0</v>
      </c>
      <c r="D34" s="9">
        <v>0</v>
      </c>
      <c r="E34" s="20">
        <v>0</v>
      </c>
      <c r="F34" s="39">
        <f t="shared" si="0"/>
        <v>0</v>
      </c>
      <c r="G34" s="17">
        <v>2.4192</v>
      </c>
      <c r="H34" s="4">
        <v>0.2772</v>
      </c>
      <c r="I34" s="9">
        <v>0</v>
      </c>
      <c r="J34" s="20">
        <v>1.0836000000000001</v>
      </c>
      <c r="K34" s="15">
        <v>0</v>
      </c>
      <c r="L34" s="23">
        <v>0</v>
      </c>
      <c r="M34" s="23">
        <v>0</v>
      </c>
      <c r="N34" s="31">
        <v>6.098022073628652</v>
      </c>
      <c r="O34" s="3">
        <v>0</v>
      </c>
      <c r="P34" s="8">
        <v>0</v>
      </c>
      <c r="Q34" s="26">
        <v>0</v>
      </c>
      <c r="R34" s="27">
        <v>0</v>
      </c>
      <c r="S34" s="28">
        <v>0</v>
      </c>
      <c r="T34" s="29">
        <v>0</v>
      </c>
      <c r="U34" s="4">
        <v>0</v>
      </c>
      <c r="V34" s="9">
        <v>0</v>
      </c>
      <c r="W34" s="20">
        <v>0</v>
      </c>
      <c r="AA34" s="34">
        <f t="shared" si="1"/>
        <v>0.2772</v>
      </c>
      <c r="AB34" s="35">
        <f t="shared" si="2"/>
        <v>0</v>
      </c>
      <c r="AC34" s="34">
        <f t="shared" si="3"/>
        <v>2.4192</v>
      </c>
      <c r="AD34" s="34">
        <f t="shared" si="4"/>
        <v>6.098022073628652</v>
      </c>
      <c r="AE34" s="35">
        <f t="shared" si="5"/>
        <v>1.0836000000000001</v>
      </c>
      <c r="AF34" s="33">
        <f t="shared" si="6"/>
        <v>0</v>
      </c>
      <c r="AG34" s="2">
        <f t="shared" si="7"/>
        <v>9.878022073628653</v>
      </c>
    </row>
    <row r="35" spans="1:33" ht="12.75">
      <c r="A35" s="1" t="s">
        <v>31</v>
      </c>
      <c r="B35" s="17">
        <v>24.61</v>
      </c>
      <c r="C35" s="4">
        <v>0.6825</v>
      </c>
      <c r="D35" s="9">
        <v>11.812685387429694</v>
      </c>
      <c r="E35" s="20">
        <v>2.082314612570305</v>
      </c>
      <c r="F35" s="39">
        <f t="shared" si="0"/>
        <v>39.1875</v>
      </c>
      <c r="G35" s="17">
        <v>50.803200000000004</v>
      </c>
      <c r="H35" s="4">
        <v>5.8212</v>
      </c>
      <c r="I35" s="9">
        <v>8.722945577815482</v>
      </c>
      <c r="J35" s="20">
        <v>22.755599999999998</v>
      </c>
      <c r="K35" s="15">
        <v>1.5</v>
      </c>
      <c r="L35" s="23">
        <v>0.6</v>
      </c>
      <c r="M35" s="23">
        <v>4.5</v>
      </c>
      <c r="N35" s="31">
        <v>23.060424934507154</v>
      </c>
      <c r="O35" s="3">
        <v>0</v>
      </c>
      <c r="P35" s="8">
        <v>0</v>
      </c>
      <c r="Q35" s="26">
        <v>0.0322</v>
      </c>
      <c r="R35" s="27">
        <v>0.10779999999999999</v>
      </c>
      <c r="S35" s="28">
        <v>0.3430270180275716</v>
      </c>
      <c r="T35" s="29">
        <v>0.2023</v>
      </c>
      <c r="U35" s="4">
        <v>0</v>
      </c>
      <c r="V35" s="9">
        <v>0</v>
      </c>
      <c r="W35" s="20">
        <v>0</v>
      </c>
      <c r="AA35" s="34">
        <f t="shared" si="1"/>
        <v>6.6115</v>
      </c>
      <c r="AB35" s="35">
        <f t="shared" si="2"/>
        <v>20.878657983272745</v>
      </c>
      <c r="AC35" s="34">
        <f t="shared" si="3"/>
        <v>76.9454</v>
      </c>
      <c r="AD35" s="34">
        <f t="shared" si="4"/>
        <v>28.160424934507155</v>
      </c>
      <c r="AE35" s="35">
        <f t="shared" si="5"/>
        <v>25.040214612570303</v>
      </c>
      <c r="AF35" s="33">
        <f t="shared" si="6"/>
        <v>0</v>
      </c>
      <c r="AG35" s="2">
        <f t="shared" si="7"/>
        <v>157.63619753035022</v>
      </c>
    </row>
    <row r="36" ht="12.75">
      <c r="N36" s="31">
        <v>118845.35318408319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3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2.75"/>
  <cols>
    <col min="1" max="1" width="15.57421875" style="0" customWidth="1"/>
    <col min="2" max="2" width="9.140625" style="15" customWidth="1"/>
    <col min="3" max="3" width="9.140625" style="3" customWidth="1"/>
    <col min="4" max="4" width="9.140625" style="8" customWidth="1"/>
    <col min="5" max="6" width="9.140625" style="19" customWidth="1"/>
    <col min="7" max="7" width="9.140625" style="15" customWidth="1"/>
    <col min="8" max="8" width="9.140625" style="3" customWidth="1"/>
    <col min="9" max="9" width="9.140625" style="8" customWidth="1"/>
    <col min="10" max="10" width="9.140625" style="19" customWidth="1"/>
    <col min="11" max="11" width="9.140625" style="15" customWidth="1"/>
    <col min="12" max="14" width="9.140625" style="23" customWidth="1"/>
    <col min="15" max="15" width="9.140625" style="3" customWidth="1"/>
    <col min="16" max="16" width="9.140625" style="8" customWidth="1"/>
    <col min="17" max="17" width="9.140625" style="15" customWidth="1"/>
    <col min="18" max="18" width="9.140625" style="3" customWidth="1"/>
    <col min="19" max="19" width="9.140625" style="8" customWidth="1"/>
    <col min="20" max="20" width="9.140625" style="19" customWidth="1"/>
    <col min="21" max="21" width="9.140625" style="3" customWidth="1"/>
    <col min="22" max="22" width="9.140625" style="8" customWidth="1"/>
    <col min="23" max="23" width="9.140625" style="19" customWidth="1"/>
    <col min="24" max="24" width="9.140625" style="3" customWidth="1"/>
    <col min="25" max="25" width="9.140625" style="8" customWidth="1"/>
    <col min="26" max="26" width="9.140625" style="21" customWidth="1"/>
  </cols>
  <sheetData>
    <row r="1" ht="12.75">
      <c r="A1" t="s">
        <v>58</v>
      </c>
    </row>
    <row r="2" spans="2:32" ht="12.75">
      <c r="B2" s="14" t="s">
        <v>36</v>
      </c>
      <c r="F2" s="11"/>
      <c r="G2" s="14" t="s">
        <v>37</v>
      </c>
      <c r="K2" s="14" t="s">
        <v>39</v>
      </c>
      <c r="L2" s="22" t="s">
        <v>40</v>
      </c>
      <c r="M2" s="22" t="s">
        <v>42</v>
      </c>
      <c r="N2" s="22" t="s">
        <v>43</v>
      </c>
      <c r="O2" s="6" t="s">
        <v>46</v>
      </c>
      <c r="Q2" s="14" t="s">
        <v>50</v>
      </c>
      <c r="U2" s="6" t="s">
        <v>51</v>
      </c>
      <c r="X2" s="6" t="s">
        <v>52</v>
      </c>
      <c r="Y2" s="7"/>
      <c r="Z2" s="21" t="s">
        <v>43</v>
      </c>
      <c r="AA2" s="33" t="s">
        <v>55</v>
      </c>
      <c r="AB2" s="33"/>
      <c r="AC2" s="33"/>
      <c r="AD2" s="33"/>
      <c r="AE2" s="33"/>
      <c r="AF2" s="33"/>
    </row>
    <row r="3" spans="2:32" ht="12.75">
      <c r="B3" s="15" t="s">
        <v>32</v>
      </c>
      <c r="C3" s="3" t="s">
        <v>33</v>
      </c>
      <c r="D3" s="8" t="s">
        <v>34</v>
      </c>
      <c r="E3" s="19" t="s">
        <v>35</v>
      </c>
      <c r="F3" s="11" t="s">
        <v>56</v>
      </c>
      <c r="G3" s="15" t="s">
        <v>32</v>
      </c>
      <c r="H3" s="3" t="s">
        <v>48</v>
      </c>
      <c r="I3" s="8" t="s">
        <v>34</v>
      </c>
      <c r="J3" s="19" t="s">
        <v>49</v>
      </c>
      <c r="K3" s="15" t="s">
        <v>32</v>
      </c>
      <c r="L3" s="23" t="s">
        <v>41</v>
      </c>
      <c r="M3" s="23" t="s">
        <v>41</v>
      </c>
      <c r="N3" s="23" t="s">
        <v>41</v>
      </c>
      <c r="O3" s="3" t="s">
        <v>44</v>
      </c>
      <c r="P3" s="8" t="s">
        <v>45</v>
      </c>
      <c r="Q3" s="15" t="s">
        <v>47</v>
      </c>
      <c r="R3" s="3" t="s">
        <v>48</v>
      </c>
      <c r="S3" s="8" t="s">
        <v>34</v>
      </c>
      <c r="T3" s="19" t="s">
        <v>49</v>
      </c>
      <c r="U3" s="3" t="s">
        <v>48</v>
      </c>
      <c r="V3" s="8" t="s">
        <v>34</v>
      </c>
      <c r="W3" s="19" t="s">
        <v>38</v>
      </c>
      <c r="X3" s="3" t="s">
        <v>48</v>
      </c>
      <c r="Y3" s="8" t="s">
        <v>34</v>
      </c>
      <c r="Z3" s="21" t="s">
        <v>54</v>
      </c>
      <c r="AA3" s="33" t="s">
        <v>48</v>
      </c>
      <c r="AB3" s="33" t="s">
        <v>34</v>
      </c>
      <c r="AC3" s="33" t="s">
        <v>32</v>
      </c>
      <c r="AD3" s="33" t="s">
        <v>41</v>
      </c>
      <c r="AE3" s="33" t="s">
        <v>38</v>
      </c>
      <c r="AF3" s="33" t="s">
        <v>53</v>
      </c>
    </row>
    <row r="4" spans="1:33" ht="12.75">
      <c r="A4" s="1" t="s">
        <v>0</v>
      </c>
      <c r="B4" s="26">
        <v>404.95480000000003</v>
      </c>
      <c r="C4" s="27">
        <v>12.977999999999998</v>
      </c>
      <c r="D4" s="28">
        <v>175.97424167712407</v>
      </c>
      <c r="E4" s="29">
        <v>46.38215832287591</v>
      </c>
      <c r="F4" s="37">
        <f>SUM(B4:E4)</f>
        <v>640.2891999999999</v>
      </c>
      <c r="G4" s="16">
        <v>1227.9008000000001</v>
      </c>
      <c r="H4" s="5">
        <v>147.60479999999998</v>
      </c>
      <c r="I4" s="13">
        <v>207.00317268118977</v>
      </c>
      <c r="J4" s="18">
        <v>554.0527999999999</v>
      </c>
      <c r="K4" s="15">
        <v>39.5</v>
      </c>
      <c r="L4" s="23">
        <v>21.72</v>
      </c>
      <c r="M4" s="23">
        <v>202.8</v>
      </c>
      <c r="N4" s="24">
        <v>14800.529667550045</v>
      </c>
      <c r="O4" s="3">
        <v>30798.8</v>
      </c>
      <c r="P4" s="8">
        <v>7927.2</v>
      </c>
      <c r="Q4" s="26">
        <v>1.071</v>
      </c>
      <c r="R4" s="27">
        <v>3.1654</v>
      </c>
      <c r="S4" s="28">
        <v>11.88561215130866</v>
      </c>
      <c r="T4" s="29">
        <v>7.4018</v>
      </c>
      <c r="U4" s="27">
        <v>26.4264</v>
      </c>
      <c r="V4" s="28">
        <v>60.3372</v>
      </c>
      <c r="W4" s="29">
        <v>5.1743999999999994</v>
      </c>
      <c r="Z4" s="21">
        <v>4095</v>
      </c>
      <c r="AA4" s="34">
        <f>+C4+H4+O4+R4+U4+X4</f>
        <v>30988.9746</v>
      </c>
      <c r="AB4" s="35">
        <f>+Y4+V4+S4+P4+I4+D4</f>
        <v>8382.400226509622</v>
      </c>
      <c r="AC4" s="34">
        <f>+Q4+K4+G4+B4</f>
        <v>1673.4266</v>
      </c>
      <c r="AD4" s="34">
        <f>+N4+M4+L4</f>
        <v>15025.049667550044</v>
      </c>
      <c r="AE4" s="35">
        <f>+W4+T4+J4+E4</f>
        <v>613.0111583228759</v>
      </c>
      <c r="AF4" s="33">
        <f>+Z4</f>
        <v>4095</v>
      </c>
      <c r="AG4" s="2">
        <f>SUM(AA4:AF4)</f>
        <v>60777.86225238254</v>
      </c>
    </row>
    <row r="5" spans="1:33" ht="12.75">
      <c r="A5" s="1" t="s">
        <v>1</v>
      </c>
      <c r="B5" s="26">
        <v>0</v>
      </c>
      <c r="C5" s="27">
        <v>0</v>
      </c>
      <c r="D5" s="28">
        <v>0</v>
      </c>
      <c r="E5" s="29">
        <v>0</v>
      </c>
      <c r="F5" s="37">
        <f aca="true" t="shared" si="0" ref="F5:F35">SUM(B5:E5)</f>
        <v>0</v>
      </c>
      <c r="G5" s="16">
        <v>20.893599999999996</v>
      </c>
      <c r="H5" s="5">
        <v>2.5116</v>
      </c>
      <c r="I5" s="13">
        <v>0</v>
      </c>
      <c r="J5" s="18">
        <v>9.427599999999998</v>
      </c>
      <c r="K5" s="15">
        <v>1.4</v>
      </c>
      <c r="L5" s="23">
        <v>0.3</v>
      </c>
      <c r="M5" s="23">
        <v>3.9</v>
      </c>
      <c r="N5" s="24">
        <v>173.82381780705006</v>
      </c>
      <c r="O5" s="3">
        <v>0</v>
      </c>
      <c r="P5" s="8">
        <v>0</v>
      </c>
      <c r="Q5" s="26">
        <v>0</v>
      </c>
      <c r="R5" s="27">
        <v>0</v>
      </c>
      <c r="S5" s="28">
        <v>0</v>
      </c>
      <c r="T5" s="29">
        <v>0</v>
      </c>
      <c r="U5" s="27">
        <v>0</v>
      </c>
      <c r="V5" s="28">
        <v>0</v>
      </c>
      <c r="W5" s="29">
        <v>0</v>
      </c>
      <c r="AA5" s="34">
        <f aca="true" t="shared" si="1" ref="AA5:AA35">+C5+H5+O5+R5+U5+X5</f>
        <v>2.5116</v>
      </c>
      <c r="AB5" s="35">
        <f aca="true" t="shared" si="2" ref="AB5:AB35">+Y5+V5+S5+P5+I5+D5</f>
        <v>0</v>
      </c>
      <c r="AC5" s="34">
        <f aca="true" t="shared" si="3" ref="AC5:AC35">+Q5+K5+G5+B5</f>
        <v>22.293599999999994</v>
      </c>
      <c r="AD5" s="34">
        <f aca="true" t="shared" si="4" ref="AD5:AD35">+N5+M5+L5</f>
        <v>178.02381780705008</v>
      </c>
      <c r="AE5" s="35">
        <f aca="true" t="shared" si="5" ref="AE5:AE35">+W5+T5+J5+E5</f>
        <v>9.427599999999998</v>
      </c>
      <c r="AF5" s="33">
        <f aca="true" t="shared" si="6" ref="AF5:AF35">+Z5</f>
        <v>0</v>
      </c>
      <c r="AG5" s="2">
        <f aca="true" t="shared" si="7" ref="AG5:AG35">SUM(AA5:AF5)</f>
        <v>212.25661780705008</v>
      </c>
    </row>
    <row r="6" spans="1:33" ht="12.75">
      <c r="A6" s="1" t="s">
        <v>2</v>
      </c>
      <c r="B6" s="26">
        <v>64.87140000000001</v>
      </c>
      <c r="C6" s="27">
        <v>2.079</v>
      </c>
      <c r="D6" s="28">
        <v>4.424693761570586</v>
      </c>
      <c r="E6" s="29">
        <v>31.19550623842941</v>
      </c>
      <c r="F6" s="37">
        <f t="shared" si="0"/>
        <v>102.57059999999998</v>
      </c>
      <c r="G6" s="16">
        <v>131.3886</v>
      </c>
      <c r="H6" s="5">
        <v>15.7941</v>
      </c>
      <c r="I6" s="13">
        <v>22.132989186879485</v>
      </c>
      <c r="J6" s="18">
        <v>59.285099999999986</v>
      </c>
      <c r="K6" s="15">
        <v>5.3</v>
      </c>
      <c r="L6" s="23">
        <v>4.5</v>
      </c>
      <c r="M6" s="23">
        <v>78.3</v>
      </c>
      <c r="N6" s="24">
        <v>2082.994088172884</v>
      </c>
      <c r="O6" s="3">
        <v>74</v>
      </c>
      <c r="P6" s="8">
        <v>271</v>
      </c>
      <c r="Q6" s="26">
        <v>0.0945</v>
      </c>
      <c r="R6" s="27">
        <v>0.2793</v>
      </c>
      <c r="S6" s="28">
        <v>1.0479306897056668</v>
      </c>
      <c r="T6" s="29">
        <v>0.6531</v>
      </c>
      <c r="U6" s="27">
        <v>3.0029999999999997</v>
      </c>
      <c r="V6" s="28">
        <v>6.8565</v>
      </c>
      <c r="W6" s="29">
        <v>0.588</v>
      </c>
      <c r="Z6" s="32">
        <v>1210.5245856750003</v>
      </c>
      <c r="AA6" s="34">
        <f t="shared" si="1"/>
        <v>95.1554</v>
      </c>
      <c r="AB6" s="35">
        <f t="shared" si="2"/>
        <v>305.4621136381558</v>
      </c>
      <c r="AC6" s="34">
        <f t="shared" si="3"/>
        <v>201.65449999999998</v>
      </c>
      <c r="AD6" s="34">
        <f t="shared" si="4"/>
        <v>2165.794088172884</v>
      </c>
      <c r="AE6" s="35">
        <f t="shared" si="5"/>
        <v>91.72170623842939</v>
      </c>
      <c r="AF6" s="33">
        <f t="shared" si="6"/>
        <v>1210.5245856750003</v>
      </c>
      <c r="AG6" s="2">
        <f t="shared" si="7"/>
        <v>4070.3123937244695</v>
      </c>
    </row>
    <row r="7" spans="1:33" ht="12.75">
      <c r="A7" s="1" t="s">
        <v>3</v>
      </c>
      <c r="B7" s="26">
        <v>241.7934</v>
      </c>
      <c r="C7" s="27">
        <v>7.749</v>
      </c>
      <c r="D7" s="28">
        <v>124.32301819933461</v>
      </c>
      <c r="E7" s="29">
        <v>8.443181800665398</v>
      </c>
      <c r="F7" s="37">
        <f t="shared" si="0"/>
        <v>382.3086</v>
      </c>
      <c r="G7" s="16">
        <v>688.2833999999999</v>
      </c>
      <c r="H7" s="5">
        <v>82.73790000000001</v>
      </c>
      <c r="I7" s="13">
        <v>115.9877384750379</v>
      </c>
      <c r="J7" s="18">
        <v>310.5668999999999</v>
      </c>
      <c r="K7" s="15">
        <v>16.1</v>
      </c>
      <c r="L7" s="23">
        <v>8.88</v>
      </c>
      <c r="M7" s="23">
        <v>254.7</v>
      </c>
      <c r="N7" s="24">
        <v>9672.22637226836</v>
      </c>
      <c r="O7" s="3">
        <v>10050</v>
      </c>
      <c r="P7" s="8">
        <v>12444</v>
      </c>
      <c r="Q7" s="26">
        <v>2.898</v>
      </c>
      <c r="R7" s="27">
        <v>8.565199999999999</v>
      </c>
      <c r="S7" s="28">
        <v>32.148560420025674</v>
      </c>
      <c r="T7" s="29">
        <v>20.0284</v>
      </c>
      <c r="U7" s="27">
        <v>16.016</v>
      </c>
      <c r="V7" s="28">
        <v>36.568000000000005</v>
      </c>
      <c r="W7" s="29">
        <v>3.1359999999999997</v>
      </c>
      <c r="Z7" s="32">
        <v>3362.1454231125</v>
      </c>
      <c r="AA7" s="34">
        <f t="shared" si="1"/>
        <v>10165.068099999999</v>
      </c>
      <c r="AB7" s="35">
        <f t="shared" si="2"/>
        <v>12753.027317094398</v>
      </c>
      <c r="AC7" s="34">
        <f t="shared" si="3"/>
        <v>949.0748</v>
      </c>
      <c r="AD7" s="34">
        <f t="shared" si="4"/>
        <v>9935.80637226836</v>
      </c>
      <c r="AE7" s="35">
        <f t="shared" si="5"/>
        <v>342.1744818006653</v>
      </c>
      <c r="AF7" s="33">
        <f t="shared" si="6"/>
        <v>3362.1454231125</v>
      </c>
      <c r="AG7" s="2">
        <f t="shared" si="7"/>
        <v>37507.29649427592</v>
      </c>
    </row>
    <row r="8" spans="1:33" ht="12.75">
      <c r="A8" s="1" t="s">
        <v>4</v>
      </c>
      <c r="B8" s="26">
        <v>136.6231</v>
      </c>
      <c r="C8" s="27">
        <v>4.3785</v>
      </c>
      <c r="D8" s="28">
        <v>45.677169072612756</v>
      </c>
      <c r="E8" s="29">
        <v>29.341130927387244</v>
      </c>
      <c r="F8" s="37">
        <f t="shared" si="0"/>
        <v>216.01989999999998</v>
      </c>
      <c r="G8" s="16">
        <v>81.9672</v>
      </c>
      <c r="H8" s="5">
        <v>9.8532</v>
      </c>
      <c r="I8" s="13">
        <v>13.828836281408847</v>
      </c>
      <c r="J8" s="18">
        <v>36.98519999999999</v>
      </c>
      <c r="K8" s="15">
        <v>3.4</v>
      </c>
      <c r="L8" s="23">
        <v>1.38</v>
      </c>
      <c r="M8" s="23">
        <v>8.4</v>
      </c>
      <c r="N8" s="24">
        <v>27.404790424654546</v>
      </c>
      <c r="O8" s="3">
        <v>0</v>
      </c>
      <c r="P8" s="8">
        <v>0</v>
      </c>
      <c r="Q8" s="26">
        <v>0.0945</v>
      </c>
      <c r="R8" s="27">
        <v>0.2793</v>
      </c>
      <c r="S8" s="28">
        <v>1.049532055815586</v>
      </c>
      <c r="T8" s="29">
        <v>0.6531</v>
      </c>
      <c r="U8" s="27">
        <v>0</v>
      </c>
      <c r="V8" s="28">
        <v>0</v>
      </c>
      <c r="W8" s="29">
        <v>0</v>
      </c>
      <c r="Z8" s="32">
        <v>0</v>
      </c>
      <c r="AA8" s="34">
        <f t="shared" si="1"/>
        <v>14.511</v>
      </c>
      <c r="AB8" s="35">
        <f t="shared" si="2"/>
        <v>60.555537409837186</v>
      </c>
      <c r="AC8" s="34">
        <f t="shared" si="3"/>
        <v>222.0848</v>
      </c>
      <c r="AD8" s="34">
        <f t="shared" si="4"/>
        <v>37.18479042465455</v>
      </c>
      <c r="AE8" s="35">
        <f t="shared" si="5"/>
        <v>66.97943092738724</v>
      </c>
      <c r="AF8" s="33">
        <f t="shared" si="6"/>
        <v>0</v>
      </c>
      <c r="AG8" s="2">
        <f t="shared" si="7"/>
        <v>401.315558761879</v>
      </c>
    </row>
    <row r="9" spans="1:33" ht="12.75">
      <c r="A9" s="1" t="s">
        <v>5</v>
      </c>
      <c r="B9" s="26">
        <v>609.398</v>
      </c>
      <c r="C9" s="27">
        <v>19.53</v>
      </c>
      <c r="D9" s="28">
        <v>280.86096080311916</v>
      </c>
      <c r="E9" s="29">
        <v>53.753039196880856</v>
      </c>
      <c r="F9" s="37">
        <f t="shared" si="0"/>
        <v>963.542</v>
      </c>
      <c r="G9" s="16">
        <v>1170.4433999999999</v>
      </c>
      <c r="H9" s="5">
        <v>140.6979</v>
      </c>
      <c r="I9" s="13">
        <v>197.84761712200472</v>
      </c>
      <c r="J9" s="18">
        <v>528.1268999999999</v>
      </c>
      <c r="K9" s="15">
        <v>46.6</v>
      </c>
      <c r="L9" s="23">
        <v>22.86</v>
      </c>
      <c r="M9" s="23">
        <v>254.1</v>
      </c>
      <c r="N9" s="24">
        <v>3599.781208748744</v>
      </c>
      <c r="O9" s="3">
        <v>14812</v>
      </c>
      <c r="P9" s="8">
        <v>891</v>
      </c>
      <c r="Q9" s="26">
        <v>5.922</v>
      </c>
      <c r="R9" s="27">
        <v>17.5028</v>
      </c>
      <c r="S9" s="28">
        <v>65.89723222619799</v>
      </c>
      <c r="T9" s="29">
        <v>40.9276</v>
      </c>
      <c r="U9" s="27">
        <v>271.6714</v>
      </c>
      <c r="V9" s="28">
        <v>620.2846999999999</v>
      </c>
      <c r="W9" s="29">
        <v>53.1944</v>
      </c>
      <c r="X9" s="27">
        <v>3769</v>
      </c>
      <c r="Y9" s="28">
        <v>1231</v>
      </c>
      <c r="Z9" s="32">
        <v>2470.6301468625</v>
      </c>
      <c r="AA9" s="34">
        <f t="shared" si="1"/>
        <v>19030.4021</v>
      </c>
      <c r="AB9" s="35">
        <f t="shared" si="2"/>
        <v>3286.890510151322</v>
      </c>
      <c r="AC9" s="34">
        <f t="shared" si="3"/>
        <v>1832.3633999999997</v>
      </c>
      <c r="AD9" s="34">
        <f t="shared" si="4"/>
        <v>3876.741208748744</v>
      </c>
      <c r="AE9" s="35">
        <f t="shared" si="5"/>
        <v>676.0019391968807</v>
      </c>
      <c r="AF9" s="33">
        <f t="shared" si="6"/>
        <v>2470.6301468625</v>
      </c>
      <c r="AG9" s="2">
        <f t="shared" si="7"/>
        <v>31173.029304959444</v>
      </c>
    </row>
    <row r="10" spans="1:33" ht="12.75">
      <c r="A10" s="1" t="s">
        <v>6</v>
      </c>
      <c r="B10" s="26">
        <v>158.2469</v>
      </c>
      <c r="C10" s="27">
        <v>5.0714999999999995</v>
      </c>
      <c r="D10" s="28">
        <v>43.408007638026426</v>
      </c>
      <c r="E10" s="29">
        <v>43.48369236197358</v>
      </c>
      <c r="F10" s="37">
        <f t="shared" si="0"/>
        <v>250.2101</v>
      </c>
      <c r="G10" s="16">
        <v>685.8726</v>
      </c>
      <c r="H10" s="5">
        <v>82.44810000000001</v>
      </c>
      <c r="I10" s="13">
        <v>115.62638876217298</v>
      </c>
      <c r="J10" s="18">
        <v>309.4790999999999</v>
      </c>
      <c r="K10" s="15">
        <v>17.4</v>
      </c>
      <c r="L10" s="23">
        <v>10.32</v>
      </c>
      <c r="M10" s="23">
        <v>53.7</v>
      </c>
      <c r="N10" s="24">
        <v>2273.395584926079</v>
      </c>
      <c r="O10" s="3">
        <v>3650</v>
      </c>
      <c r="P10" s="8">
        <v>947</v>
      </c>
      <c r="Q10" s="26">
        <v>1.3544999999999998</v>
      </c>
      <c r="R10" s="27">
        <v>4.0033</v>
      </c>
      <c r="S10" s="28">
        <v>15.031796298547812</v>
      </c>
      <c r="T10" s="29">
        <v>9.361099999999999</v>
      </c>
      <c r="U10" s="27">
        <v>62.06199999999999</v>
      </c>
      <c r="V10" s="28">
        <v>141.70100000000002</v>
      </c>
      <c r="W10" s="29">
        <v>12.152</v>
      </c>
      <c r="Z10" s="32">
        <v>3170.795433</v>
      </c>
      <c r="AA10" s="34">
        <f t="shared" si="1"/>
        <v>3803.5849</v>
      </c>
      <c r="AB10" s="35">
        <f t="shared" si="2"/>
        <v>1262.7671926987473</v>
      </c>
      <c r="AC10" s="34">
        <f t="shared" si="3"/>
        <v>862.874</v>
      </c>
      <c r="AD10" s="34">
        <f t="shared" si="4"/>
        <v>2337.415584926079</v>
      </c>
      <c r="AE10" s="35">
        <f t="shared" si="5"/>
        <v>374.4758923619735</v>
      </c>
      <c r="AF10" s="33">
        <f t="shared" si="6"/>
        <v>3170.795433</v>
      </c>
      <c r="AG10" s="2">
        <f t="shared" si="7"/>
        <v>11811.9130029868</v>
      </c>
    </row>
    <row r="11" spans="1:33" ht="12.75">
      <c r="A11" s="1" t="s">
        <v>7</v>
      </c>
      <c r="B11" s="26">
        <v>16.709300000000002</v>
      </c>
      <c r="C11" s="27">
        <v>0.5355</v>
      </c>
      <c r="D11" s="28">
        <v>8.144151733626858</v>
      </c>
      <c r="E11" s="29">
        <v>1.0307482663731427</v>
      </c>
      <c r="F11" s="37">
        <f t="shared" si="0"/>
        <v>26.419700000000002</v>
      </c>
      <c r="G11" s="16">
        <v>94.42299999999999</v>
      </c>
      <c r="H11" s="5">
        <v>11.350499999999998</v>
      </c>
      <c r="I11" s="13">
        <v>15.91009338294851</v>
      </c>
      <c r="J11" s="18">
        <v>42.6055</v>
      </c>
      <c r="K11" s="15">
        <v>3.3</v>
      </c>
      <c r="L11" s="23">
        <v>2.94</v>
      </c>
      <c r="M11" s="23">
        <v>15.3</v>
      </c>
      <c r="N11" s="24">
        <v>2147.088906684757</v>
      </c>
      <c r="O11" s="3">
        <v>0</v>
      </c>
      <c r="P11" s="8">
        <v>98</v>
      </c>
      <c r="Q11" s="26">
        <v>0.126</v>
      </c>
      <c r="R11" s="27">
        <v>0.3724</v>
      </c>
      <c r="S11" s="28">
        <v>1.397603060994018</v>
      </c>
      <c r="T11" s="29">
        <v>0.8708</v>
      </c>
      <c r="U11" s="27">
        <v>1.2012</v>
      </c>
      <c r="V11" s="28">
        <v>2.7426</v>
      </c>
      <c r="W11" s="29">
        <v>0.23520000000000002</v>
      </c>
      <c r="Z11" s="32">
        <v>307.18915919999995</v>
      </c>
      <c r="AA11" s="34">
        <f t="shared" si="1"/>
        <v>13.4596</v>
      </c>
      <c r="AB11" s="35">
        <f t="shared" si="2"/>
        <v>126.19444817756938</v>
      </c>
      <c r="AC11" s="34">
        <f t="shared" si="3"/>
        <v>114.55829999999999</v>
      </c>
      <c r="AD11" s="34">
        <f t="shared" si="4"/>
        <v>2165.3289066847574</v>
      </c>
      <c r="AE11" s="35">
        <f t="shared" si="5"/>
        <v>44.742248266373146</v>
      </c>
      <c r="AF11" s="33">
        <f t="shared" si="6"/>
        <v>307.18915919999995</v>
      </c>
      <c r="AG11" s="2">
        <f t="shared" si="7"/>
        <v>2771.4726623286997</v>
      </c>
    </row>
    <row r="12" spans="1:33" ht="12.75">
      <c r="A12" s="1" t="s">
        <v>8</v>
      </c>
      <c r="B12" s="26">
        <v>19.658</v>
      </c>
      <c r="C12" s="27">
        <v>0.63</v>
      </c>
      <c r="D12" s="28">
        <v>8.760414058738565</v>
      </c>
      <c r="E12" s="29">
        <v>2.0335859412614345</v>
      </c>
      <c r="F12" s="37">
        <f t="shared" si="0"/>
        <v>31.082</v>
      </c>
      <c r="G12" s="16">
        <v>87.5924</v>
      </c>
      <c r="H12" s="5">
        <v>10.5294</v>
      </c>
      <c r="I12" s="13">
        <v>14.768005576421803</v>
      </c>
      <c r="J12" s="18">
        <v>39.523399999999995</v>
      </c>
      <c r="K12" s="15">
        <v>5.9</v>
      </c>
      <c r="L12" s="23">
        <v>2.82</v>
      </c>
      <c r="M12" s="23">
        <v>41.1</v>
      </c>
      <c r="N12" s="24">
        <v>1421.4389604663766</v>
      </c>
      <c r="O12" s="3">
        <v>0</v>
      </c>
      <c r="P12" s="8">
        <v>220</v>
      </c>
      <c r="Q12" s="26">
        <v>0.252</v>
      </c>
      <c r="R12" s="27">
        <v>0.7448</v>
      </c>
      <c r="S12" s="28">
        <v>2.79688317535545</v>
      </c>
      <c r="T12" s="29">
        <v>1.7416</v>
      </c>
      <c r="U12" s="27">
        <v>0.20020000000000002</v>
      </c>
      <c r="V12" s="28">
        <v>0.45709999999999995</v>
      </c>
      <c r="W12" s="29">
        <v>0.0392</v>
      </c>
      <c r="Z12" s="32">
        <v>346.4486101499999</v>
      </c>
      <c r="AA12" s="34">
        <f t="shared" si="1"/>
        <v>12.104400000000002</v>
      </c>
      <c r="AB12" s="35">
        <f t="shared" si="2"/>
        <v>246.78240281051583</v>
      </c>
      <c r="AC12" s="34">
        <f t="shared" si="3"/>
        <v>113.4024</v>
      </c>
      <c r="AD12" s="34">
        <f t="shared" si="4"/>
        <v>1465.3589604663764</v>
      </c>
      <c r="AE12" s="35">
        <f t="shared" si="5"/>
        <v>43.33778594126143</v>
      </c>
      <c r="AF12" s="33">
        <f t="shared" si="6"/>
        <v>346.4486101499999</v>
      </c>
      <c r="AG12" s="2">
        <f t="shared" si="7"/>
        <v>2227.4345593681537</v>
      </c>
    </row>
    <row r="13" spans="1:33" ht="12.75">
      <c r="A13" s="1" t="s">
        <v>9</v>
      </c>
      <c r="B13" s="26">
        <v>418.71540000000005</v>
      </c>
      <c r="C13" s="27">
        <v>13.419</v>
      </c>
      <c r="D13" s="28">
        <v>186.49321411658246</v>
      </c>
      <c r="E13" s="29">
        <v>43.41898588341754</v>
      </c>
      <c r="F13" s="37">
        <f t="shared" si="0"/>
        <v>662.0466</v>
      </c>
      <c r="G13" s="16">
        <v>784.3135999999998</v>
      </c>
      <c r="H13" s="5">
        <v>94.28160000000001</v>
      </c>
      <c r="I13" s="13">
        <v>132.18429523296606</v>
      </c>
      <c r="J13" s="18">
        <v>353.8975999999999</v>
      </c>
      <c r="K13" s="15">
        <v>35.5</v>
      </c>
      <c r="L13" s="23">
        <v>14.76</v>
      </c>
      <c r="M13" s="23">
        <v>159.9</v>
      </c>
      <c r="N13" s="24">
        <v>5757.124866408903</v>
      </c>
      <c r="O13" s="3">
        <v>1608</v>
      </c>
      <c r="P13" s="8">
        <v>699</v>
      </c>
      <c r="Q13" s="26">
        <v>0.8505</v>
      </c>
      <c r="R13" s="27">
        <v>2.5137</v>
      </c>
      <c r="S13" s="28">
        <v>9.435888406637527</v>
      </c>
      <c r="T13" s="29">
        <v>5.8778999999999995</v>
      </c>
      <c r="U13" s="27">
        <v>29.829800000000002</v>
      </c>
      <c r="V13" s="28">
        <v>68.1079</v>
      </c>
      <c r="W13" s="29">
        <v>5.8408</v>
      </c>
      <c r="Z13" s="32">
        <v>2483.6211520499996</v>
      </c>
      <c r="AA13" s="34">
        <f t="shared" si="1"/>
        <v>1748.0441</v>
      </c>
      <c r="AB13" s="35">
        <f t="shared" si="2"/>
        <v>1095.221297756186</v>
      </c>
      <c r="AC13" s="34">
        <f t="shared" si="3"/>
        <v>1239.3795</v>
      </c>
      <c r="AD13" s="34">
        <f t="shared" si="4"/>
        <v>5931.784866408902</v>
      </c>
      <c r="AE13" s="35">
        <f t="shared" si="5"/>
        <v>409.03528588341743</v>
      </c>
      <c r="AF13" s="33">
        <f t="shared" si="6"/>
        <v>2483.6211520499996</v>
      </c>
      <c r="AG13" s="2">
        <f t="shared" si="7"/>
        <v>12907.086202098506</v>
      </c>
    </row>
    <row r="14" spans="1:33" ht="12.75">
      <c r="A14" s="1" t="s">
        <v>10</v>
      </c>
      <c r="B14" s="26">
        <v>228.03280000000007</v>
      </c>
      <c r="C14" s="27">
        <v>7.307999999999999</v>
      </c>
      <c r="D14" s="28">
        <v>103.16654993369679</v>
      </c>
      <c r="E14" s="29">
        <v>22.043850066303225</v>
      </c>
      <c r="F14" s="37">
        <f t="shared" si="0"/>
        <v>360.55120000000005</v>
      </c>
      <c r="G14" s="16">
        <v>507.0716</v>
      </c>
      <c r="H14" s="5">
        <v>60.9546</v>
      </c>
      <c r="I14" s="13">
        <v>85.5484147351849</v>
      </c>
      <c r="J14" s="18">
        <v>228.80059999999997</v>
      </c>
      <c r="K14" s="15">
        <v>25.9</v>
      </c>
      <c r="L14" s="23">
        <v>11.34</v>
      </c>
      <c r="M14" s="23">
        <v>90.3</v>
      </c>
      <c r="N14" s="24">
        <v>3263.317655989844</v>
      </c>
      <c r="O14" s="3">
        <v>0</v>
      </c>
      <c r="P14" s="8">
        <v>147</v>
      </c>
      <c r="Q14" s="26">
        <v>0.189</v>
      </c>
      <c r="R14" s="27">
        <v>0.5586</v>
      </c>
      <c r="S14" s="28">
        <v>2.0990503061571255</v>
      </c>
      <c r="T14" s="29">
        <v>1.3062</v>
      </c>
      <c r="U14" s="27">
        <v>38.2382</v>
      </c>
      <c r="V14" s="28">
        <v>87.30609999999999</v>
      </c>
      <c r="W14" s="29">
        <v>7.4872</v>
      </c>
      <c r="Z14" s="32">
        <v>180.110411925</v>
      </c>
      <c r="AA14" s="34">
        <f t="shared" si="1"/>
        <v>107.05939999999998</v>
      </c>
      <c r="AB14" s="35">
        <f t="shared" si="2"/>
        <v>425.1201149750388</v>
      </c>
      <c r="AC14" s="34">
        <f t="shared" si="3"/>
        <v>761.1934</v>
      </c>
      <c r="AD14" s="34">
        <f t="shared" si="4"/>
        <v>3364.957655989844</v>
      </c>
      <c r="AE14" s="35">
        <f t="shared" si="5"/>
        <v>259.6378500663032</v>
      </c>
      <c r="AF14" s="33">
        <f t="shared" si="6"/>
        <v>180.110411925</v>
      </c>
      <c r="AG14" s="2">
        <f t="shared" si="7"/>
        <v>5098.0788329561865</v>
      </c>
    </row>
    <row r="15" spans="1:33" ht="12.75">
      <c r="A15" s="1" t="s">
        <v>11</v>
      </c>
      <c r="B15" s="26">
        <v>337.13470000000007</v>
      </c>
      <c r="C15" s="27">
        <v>10.804499999999999</v>
      </c>
      <c r="D15" s="28">
        <v>160.28287519202945</v>
      </c>
      <c r="E15" s="29">
        <v>24.83422480797055</v>
      </c>
      <c r="F15" s="37">
        <f t="shared" si="0"/>
        <v>533.0563000000001</v>
      </c>
      <c r="G15" s="16">
        <v>846.1908</v>
      </c>
      <c r="H15" s="5">
        <v>101.7198</v>
      </c>
      <c r="I15" s="13">
        <v>142.6228024408193</v>
      </c>
      <c r="J15" s="18">
        <v>381.8177999999999</v>
      </c>
      <c r="K15" s="15">
        <v>25.6</v>
      </c>
      <c r="L15" s="23">
        <v>13.56</v>
      </c>
      <c r="M15" s="23">
        <v>197.4</v>
      </c>
      <c r="N15" s="24">
        <v>8280.089224556314</v>
      </c>
      <c r="O15" s="3">
        <v>32076</v>
      </c>
      <c r="P15" s="8">
        <v>11997</v>
      </c>
      <c r="Q15" s="26">
        <v>1.1654999999999998</v>
      </c>
      <c r="R15" s="27">
        <v>3.4447</v>
      </c>
      <c r="S15" s="28">
        <v>12.931571588746316</v>
      </c>
      <c r="T15" s="29">
        <v>8.054899999999998</v>
      </c>
      <c r="U15" s="27">
        <v>4.6046000000000005</v>
      </c>
      <c r="V15" s="28">
        <v>10.513300000000001</v>
      </c>
      <c r="W15" s="29">
        <v>0.9016</v>
      </c>
      <c r="Z15" s="32">
        <v>4744.971901162499</v>
      </c>
      <c r="AA15" s="34">
        <f t="shared" si="1"/>
        <v>32196.5736</v>
      </c>
      <c r="AB15" s="35">
        <f t="shared" si="2"/>
        <v>12323.350549221595</v>
      </c>
      <c r="AC15" s="34">
        <f t="shared" si="3"/>
        <v>1210.091</v>
      </c>
      <c r="AD15" s="34">
        <f t="shared" si="4"/>
        <v>8491.049224556313</v>
      </c>
      <c r="AE15" s="35">
        <f t="shared" si="5"/>
        <v>415.60852480797047</v>
      </c>
      <c r="AF15" s="33">
        <f t="shared" si="6"/>
        <v>4744.971901162499</v>
      </c>
      <c r="AG15" s="2">
        <f t="shared" si="7"/>
        <v>59381.64479974838</v>
      </c>
    </row>
    <row r="16" spans="1:33" ht="12.75">
      <c r="A16" s="1" t="s">
        <v>12</v>
      </c>
      <c r="B16" s="26">
        <v>1252.2146</v>
      </c>
      <c r="C16" s="27">
        <v>40.13099999999999</v>
      </c>
      <c r="D16" s="28">
        <v>478.50184034432766</v>
      </c>
      <c r="E16" s="29">
        <v>209.07595965567234</v>
      </c>
      <c r="F16" s="37">
        <f t="shared" si="0"/>
        <v>1979.9234000000001</v>
      </c>
      <c r="G16" s="16">
        <v>1683.5419999999997</v>
      </c>
      <c r="H16" s="5">
        <v>202.377</v>
      </c>
      <c r="I16" s="13">
        <v>284.3989694020588</v>
      </c>
      <c r="J16" s="18">
        <v>759.6469999999999</v>
      </c>
      <c r="K16" s="15">
        <v>82.5</v>
      </c>
      <c r="L16" s="23">
        <v>48.9</v>
      </c>
      <c r="M16" s="23">
        <v>475.2</v>
      </c>
      <c r="N16" s="24">
        <v>6490.607292884208</v>
      </c>
      <c r="O16" s="3">
        <v>27507</v>
      </c>
      <c r="P16" s="8">
        <v>4485</v>
      </c>
      <c r="Q16" s="26">
        <v>9.323999999999998</v>
      </c>
      <c r="R16" s="27">
        <v>27.5576</v>
      </c>
      <c r="S16" s="28">
        <v>103.68709135527166</v>
      </c>
      <c r="T16" s="29">
        <v>64.43919999999999</v>
      </c>
      <c r="U16" s="27">
        <v>170.17</v>
      </c>
      <c r="V16" s="28">
        <v>388.535</v>
      </c>
      <c r="W16" s="29">
        <v>33.32</v>
      </c>
      <c r="Z16" s="32">
        <v>4025.1292553999997</v>
      </c>
      <c r="AA16" s="34">
        <f t="shared" si="1"/>
        <v>27947.2356</v>
      </c>
      <c r="AB16" s="35">
        <f t="shared" si="2"/>
        <v>5740.122901101658</v>
      </c>
      <c r="AC16" s="34">
        <f t="shared" si="3"/>
        <v>3027.5806</v>
      </c>
      <c r="AD16" s="34">
        <f t="shared" si="4"/>
        <v>7014.707292884207</v>
      </c>
      <c r="AE16" s="35">
        <f t="shared" si="5"/>
        <v>1066.4821596556721</v>
      </c>
      <c r="AF16" s="33">
        <f t="shared" si="6"/>
        <v>4025.1292553999997</v>
      </c>
      <c r="AG16" s="2">
        <f t="shared" si="7"/>
        <v>48821.25780904154</v>
      </c>
    </row>
    <row r="17" spans="1:33" ht="12.75">
      <c r="A17" s="1" t="s">
        <v>13</v>
      </c>
      <c r="B17" s="26">
        <v>0</v>
      </c>
      <c r="C17" s="27">
        <v>0</v>
      </c>
      <c r="D17" s="28">
        <v>0</v>
      </c>
      <c r="E17" s="29">
        <v>0</v>
      </c>
      <c r="F17" s="37">
        <f t="shared" si="0"/>
        <v>0</v>
      </c>
      <c r="G17" s="16">
        <v>11.250399999999999</v>
      </c>
      <c r="H17" s="5">
        <v>1.3524</v>
      </c>
      <c r="I17" s="13">
        <v>1.895124</v>
      </c>
      <c r="J17" s="18">
        <v>5.076399999999999</v>
      </c>
      <c r="K17" s="15">
        <v>0.9</v>
      </c>
      <c r="L17" s="23">
        <v>0.42</v>
      </c>
      <c r="M17" s="23">
        <v>6.3</v>
      </c>
      <c r="N17" s="24">
        <v>201.11278936887447</v>
      </c>
      <c r="O17" s="3">
        <v>0</v>
      </c>
      <c r="P17" s="8">
        <v>0</v>
      </c>
      <c r="Q17" s="26">
        <v>0</v>
      </c>
      <c r="R17" s="27">
        <v>0</v>
      </c>
      <c r="S17" s="28">
        <v>0</v>
      </c>
      <c r="T17" s="29">
        <v>0</v>
      </c>
      <c r="U17" s="27">
        <v>0</v>
      </c>
      <c r="V17" s="28">
        <v>0</v>
      </c>
      <c r="W17" s="29">
        <v>0</v>
      </c>
      <c r="AA17" s="34">
        <f t="shared" si="1"/>
        <v>1.3524</v>
      </c>
      <c r="AB17" s="35">
        <f t="shared" si="2"/>
        <v>1.895124</v>
      </c>
      <c r="AC17" s="34">
        <f t="shared" si="3"/>
        <v>12.1504</v>
      </c>
      <c r="AD17" s="34">
        <f t="shared" si="4"/>
        <v>207.83278936887447</v>
      </c>
      <c r="AE17" s="35">
        <f t="shared" si="5"/>
        <v>5.076399999999999</v>
      </c>
      <c r="AF17" s="33">
        <f t="shared" si="6"/>
        <v>0</v>
      </c>
      <c r="AG17" s="2">
        <f t="shared" si="7"/>
        <v>228.30711336887447</v>
      </c>
    </row>
    <row r="18" spans="1:33" ht="12.75">
      <c r="A18" s="1" t="s">
        <v>14</v>
      </c>
      <c r="B18" s="26">
        <v>0</v>
      </c>
      <c r="C18" s="27">
        <v>0</v>
      </c>
      <c r="D18" s="28">
        <v>0</v>
      </c>
      <c r="E18" s="29">
        <v>0</v>
      </c>
      <c r="F18" s="37">
        <f t="shared" si="0"/>
        <v>0</v>
      </c>
      <c r="G18" s="16">
        <v>44.198</v>
      </c>
      <c r="H18" s="5">
        <v>5.313</v>
      </c>
      <c r="I18" s="13">
        <v>7.44513</v>
      </c>
      <c r="J18" s="18">
        <v>19.942999999999998</v>
      </c>
      <c r="K18" s="15">
        <v>1.8</v>
      </c>
      <c r="L18" s="23">
        <v>0.54</v>
      </c>
      <c r="M18" s="23">
        <v>6</v>
      </c>
      <c r="N18" s="24">
        <v>334.1256970105595</v>
      </c>
      <c r="O18" s="3">
        <v>0</v>
      </c>
      <c r="P18" s="8">
        <v>0</v>
      </c>
      <c r="Q18" s="26">
        <v>0</v>
      </c>
      <c r="R18" s="27">
        <v>0</v>
      </c>
      <c r="S18" s="28">
        <v>0</v>
      </c>
      <c r="T18" s="29">
        <v>0</v>
      </c>
      <c r="U18" s="27">
        <v>0</v>
      </c>
      <c r="V18" s="28">
        <v>0</v>
      </c>
      <c r="W18" s="29">
        <v>0</v>
      </c>
      <c r="Z18" s="32">
        <v>11.2848465</v>
      </c>
      <c r="AA18" s="34">
        <f t="shared" si="1"/>
        <v>5.313</v>
      </c>
      <c r="AB18" s="35">
        <f t="shared" si="2"/>
        <v>7.44513</v>
      </c>
      <c r="AC18" s="34">
        <f t="shared" si="3"/>
        <v>45.998</v>
      </c>
      <c r="AD18" s="34">
        <f t="shared" si="4"/>
        <v>340.66569701055954</v>
      </c>
      <c r="AE18" s="35">
        <f t="shared" si="5"/>
        <v>19.942999999999998</v>
      </c>
      <c r="AF18" s="33">
        <f t="shared" si="6"/>
        <v>11.2848465</v>
      </c>
      <c r="AG18" s="2">
        <f t="shared" si="7"/>
        <v>430.6496735105595</v>
      </c>
    </row>
    <row r="19" spans="1:33" ht="12.75">
      <c r="A19" s="1" t="s">
        <v>15</v>
      </c>
      <c r="B19" s="26">
        <v>0</v>
      </c>
      <c r="C19" s="27">
        <v>0</v>
      </c>
      <c r="D19" s="28">
        <v>0</v>
      </c>
      <c r="E19" s="29">
        <v>0</v>
      </c>
      <c r="F19" s="37">
        <f t="shared" si="0"/>
        <v>0</v>
      </c>
      <c r="G19" s="16">
        <v>8.839599999999999</v>
      </c>
      <c r="H19" s="5">
        <v>1.0626</v>
      </c>
      <c r="I19" s="13">
        <v>0</v>
      </c>
      <c r="J19" s="18">
        <v>3.9885999999999995</v>
      </c>
      <c r="K19" s="15">
        <v>0.6</v>
      </c>
      <c r="L19" s="23">
        <v>0.48</v>
      </c>
      <c r="M19" s="23">
        <v>2.7</v>
      </c>
      <c r="N19" s="24">
        <v>97.04338292265103</v>
      </c>
      <c r="O19" s="3">
        <v>0</v>
      </c>
      <c r="P19" s="8">
        <v>0</v>
      </c>
      <c r="Q19" s="26">
        <v>0</v>
      </c>
      <c r="R19" s="27">
        <v>0</v>
      </c>
      <c r="S19" s="28">
        <v>0</v>
      </c>
      <c r="T19" s="29">
        <v>0</v>
      </c>
      <c r="U19" s="27">
        <v>0</v>
      </c>
      <c r="V19" s="28">
        <v>0</v>
      </c>
      <c r="W19" s="29">
        <v>0</v>
      </c>
      <c r="AA19" s="34">
        <f t="shared" si="1"/>
        <v>1.0626</v>
      </c>
      <c r="AB19" s="35">
        <f t="shared" si="2"/>
        <v>0</v>
      </c>
      <c r="AC19" s="34">
        <f t="shared" si="3"/>
        <v>9.439599999999999</v>
      </c>
      <c r="AD19" s="34">
        <f t="shared" si="4"/>
        <v>100.22338292265104</v>
      </c>
      <c r="AE19" s="35">
        <f t="shared" si="5"/>
        <v>3.9885999999999995</v>
      </c>
      <c r="AF19" s="33">
        <f t="shared" si="6"/>
        <v>0</v>
      </c>
      <c r="AG19" s="2">
        <f t="shared" si="7"/>
        <v>114.71418292265105</v>
      </c>
    </row>
    <row r="20" spans="1:33" ht="12.75">
      <c r="A20" s="1" t="s">
        <v>16</v>
      </c>
      <c r="B20" s="26">
        <v>0</v>
      </c>
      <c r="C20" s="27">
        <v>0</v>
      </c>
      <c r="D20" s="28">
        <v>0</v>
      </c>
      <c r="E20" s="29">
        <v>0</v>
      </c>
      <c r="F20" s="37">
        <f t="shared" si="0"/>
        <v>0</v>
      </c>
      <c r="G20" s="16">
        <v>11.652199999999999</v>
      </c>
      <c r="H20" s="5">
        <v>1.4007</v>
      </c>
      <c r="I20" s="13">
        <v>1.9628070000000002</v>
      </c>
      <c r="J20" s="18">
        <v>5.257699999999999</v>
      </c>
      <c r="K20" s="15">
        <v>1</v>
      </c>
      <c r="L20" s="23">
        <v>0.36</v>
      </c>
      <c r="M20" s="23">
        <v>4.5</v>
      </c>
      <c r="N20" s="24">
        <v>353.57716317339475</v>
      </c>
      <c r="O20" s="3">
        <v>0</v>
      </c>
      <c r="P20" s="8">
        <v>0</v>
      </c>
      <c r="Q20" s="26">
        <v>0</v>
      </c>
      <c r="R20" s="27">
        <v>0</v>
      </c>
      <c r="S20" s="28">
        <v>0</v>
      </c>
      <c r="T20" s="29">
        <v>0</v>
      </c>
      <c r="U20" s="27">
        <v>0</v>
      </c>
      <c r="V20" s="28">
        <v>0</v>
      </c>
      <c r="W20" s="29">
        <v>0</v>
      </c>
      <c r="AA20" s="34">
        <f t="shared" si="1"/>
        <v>1.4007</v>
      </c>
      <c r="AB20" s="35">
        <f t="shared" si="2"/>
        <v>1.9628070000000002</v>
      </c>
      <c r="AC20" s="34">
        <f t="shared" si="3"/>
        <v>12.652199999999999</v>
      </c>
      <c r="AD20" s="34">
        <f t="shared" si="4"/>
        <v>358.43716317339477</v>
      </c>
      <c r="AE20" s="35">
        <f t="shared" si="5"/>
        <v>5.257699999999999</v>
      </c>
      <c r="AF20" s="33">
        <f t="shared" si="6"/>
        <v>0</v>
      </c>
      <c r="AG20" s="2">
        <f t="shared" si="7"/>
        <v>379.7105701733948</v>
      </c>
    </row>
    <row r="21" spans="1:33" ht="12.75">
      <c r="A21" s="1" t="s">
        <v>17</v>
      </c>
      <c r="B21" s="26">
        <v>270.2975</v>
      </c>
      <c r="C21" s="27">
        <v>8.6625</v>
      </c>
      <c r="D21" s="28">
        <v>144.50042002084123</v>
      </c>
      <c r="E21" s="29">
        <v>3.9170799791587956</v>
      </c>
      <c r="F21" s="37">
        <f t="shared" si="0"/>
        <v>427.3775000000001</v>
      </c>
      <c r="G21" s="16">
        <v>287.287</v>
      </c>
      <c r="H21" s="5">
        <v>34.5345</v>
      </c>
      <c r="I21" s="13">
        <v>48.446305622918295</v>
      </c>
      <c r="J21" s="18">
        <v>129.62949999999998</v>
      </c>
      <c r="K21" s="15">
        <v>8.8</v>
      </c>
      <c r="L21" s="23">
        <v>3.18</v>
      </c>
      <c r="M21" s="23">
        <v>93.3</v>
      </c>
      <c r="N21" s="24">
        <v>7446.125739011884</v>
      </c>
      <c r="O21" s="3">
        <v>7835</v>
      </c>
      <c r="P21" s="8">
        <v>9911</v>
      </c>
      <c r="Q21" s="26">
        <v>0.4095</v>
      </c>
      <c r="R21" s="27">
        <v>1.2103</v>
      </c>
      <c r="S21" s="28">
        <v>4.545869462073963</v>
      </c>
      <c r="T21" s="29">
        <v>2.8301</v>
      </c>
      <c r="U21" s="27">
        <v>0.40040000000000003</v>
      </c>
      <c r="V21" s="28">
        <v>0.9142</v>
      </c>
      <c r="W21" s="29">
        <v>0.0784</v>
      </c>
      <c r="Z21" s="32">
        <v>1512.1261188374997</v>
      </c>
      <c r="AA21" s="34">
        <f t="shared" si="1"/>
        <v>7879.8077</v>
      </c>
      <c r="AB21" s="35">
        <f t="shared" si="2"/>
        <v>10109.406795105831</v>
      </c>
      <c r="AC21" s="34">
        <f t="shared" si="3"/>
        <v>566.794</v>
      </c>
      <c r="AD21" s="34">
        <f t="shared" si="4"/>
        <v>7542.605739011885</v>
      </c>
      <c r="AE21" s="35">
        <f t="shared" si="5"/>
        <v>136.45507997915877</v>
      </c>
      <c r="AF21" s="33">
        <f t="shared" si="6"/>
        <v>1512.1261188374997</v>
      </c>
      <c r="AG21" s="2">
        <f t="shared" si="7"/>
        <v>27747.195432934375</v>
      </c>
    </row>
    <row r="22" spans="1:33" ht="12.75">
      <c r="A22" s="1" t="s">
        <v>18</v>
      </c>
      <c r="B22" s="26">
        <v>234.91310000000001</v>
      </c>
      <c r="C22" s="27">
        <v>7.5285</v>
      </c>
      <c r="D22" s="28">
        <v>93.30661107348493</v>
      </c>
      <c r="E22" s="29">
        <v>35.681688926515065</v>
      </c>
      <c r="F22" s="37">
        <f t="shared" si="0"/>
        <v>371.42990000000003</v>
      </c>
      <c r="G22" s="16">
        <v>881.5491999999999</v>
      </c>
      <c r="H22" s="5">
        <v>105.9702</v>
      </c>
      <c r="I22" s="13">
        <v>148.7303479248279</v>
      </c>
      <c r="J22" s="18">
        <v>397.7721999999999</v>
      </c>
      <c r="K22" s="15">
        <v>38.6</v>
      </c>
      <c r="L22" s="23">
        <v>13.5</v>
      </c>
      <c r="M22" s="23">
        <v>109.5</v>
      </c>
      <c r="N22" s="24">
        <v>2512.655654479811</v>
      </c>
      <c r="O22" s="3">
        <v>6947</v>
      </c>
      <c r="P22" s="8">
        <v>1308</v>
      </c>
      <c r="Q22" s="26">
        <v>0.9764999999999999</v>
      </c>
      <c r="R22" s="27">
        <v>2.8861</v>
      </c>
      <c r="S22" s="28">
        <v>10.84535194259602</v>
      </c>
      <c r="T22" s="29">
        <v>6.7486999999999995</v>
      </c>
      <c r="U22" s="27">
        <v>128.128</v>
      </c>
      <c r="V22" s="28">
        <v>292.544</v>
      </c>
      <c r="W22" s="29">
        <v>25.087999999999997</v>
      </c>
      <c r="Z22" s="32">
        <v>5520.727163399999</v>
      </c>
      <c r="AA22" s="34">
        <f t="shared" si="1"/>
        <v>7191.5127999999995</v>
      </c>
      <c r="AB22" s="35">
        <f t="shared" si="2"/>
        <v>1853.4263109409087</v>
      </c>
      <c r="AC22" s="34">
        <f t="shared" si="3"/>
        <v>1156.0388</v>
      </c>
      <c r="AD22" s="34">
        <f t="shared" si="4"/>
        <v>2635.655654479811</v>
      </c>
      <c r="AE22" s="35">
        <f t="shared" si="5"/>
        <v>465.29058892651494</v>
      </c>
      <c r="AF22" s="33">
        <f t="shared" si="6"/>
        <v>5520.727163399999</v>
      </c>
      <c r="AG22" s="2">
        <f t="shared" si="7"/>
        <v>18822.651317747233</v>
      </c>
    </row>
    <row r="23" spans="1:33" ht="12.75">
      <c r="A23" s="1" t="s">
        <v>19</v>
      </c>
      <c r="B23" s="26">
        <v>167.093</v>
      </c>
      <c r="C23" s="27">
        <v>5.355</v>
      </c>
      <c r="D23" s="28">
        <v>77.48584638554217</v>
      </c>
      <c r="E23" s="29">
        <v>14.26315361445783</v>
      </c>
      <c r="F23" s="37">
        <f t="shared" si="0"/>
        <v>264.197</v>
      </c>
      <c r="G23" s="16">
        <v>1027.4026</v>
      </c>
      <c r="H23" s="5">
        <v>123.5031</v>
      </c>
      <c r="I23" s="13">
        <v>173.1087314427507</v>
      </c>
      <c r="J23" s="18">
        <v>463.5840999999999</v>
      </c>
      <c r="K23" s="15">
        <v>23.5</v>
      </c>
      <c r="L23" s="23">
        <v>12.06</v>
      </c>
      <c r="M23" s="23">
        <v>132.6</v>
      </c>
      <c r="N23" s="24">
        <v>7921.109566932479</v>
      </c>
      <c r="O23" s="3">
        <v>3690</v>
      </c>
      <c r="P23" s="8">
        <v>1311</v>
      </c>
      <c r="Q23" s="26">
        <v>1.386</v>
      </c>
      <c r="R23" s="27">
        <v>4.0964</v>
      </c>
      <c r="S23" s="28">
        <v>15.373045326942986</v>
      </c>
      <c r="T23" s="29">
        <v>9.5788</v>
      </c>
      <c r="U23" s="27">
        <v>25.025</v>
      </c>
      <c r="V23" s="28">
        <v>57.1375</v>
      </c>
      <c r="W23" s="29">
        <v>4.9</v>
      </c>
      <c r="Z23" s="32">
        <v>3616.7388562124997</v>
      </c>
      <c r="AA23" s="34">
        <f t="shared" si="1"/>
        <v>3847.9795</v>
      </c>
      <c r="AB23" s="35">
        <f t="shared" si="2"/>
        <v>1634.1051231552358</v>
      </c>
      <c r="AC23" s="34">
        <f t="shared" si="3"/>
        <v>1219.3816</v>
      </c>
      <c r="AD23" s="34">
        <f t="shared" si="4"/>
        <v>8065.769566932479</v>
      </c>
      <c r="AE23" s="35">
        <f t="shared" si="5"/>
        <v>492.32605361445775</v>
      </c>
      <c r="AF23" s="33">
        <f t="shared" si="6"/>
        <v>3616.7388562124997</v>
      </c>
      <c r="AG23" s="2">
        <f t="shared" si="7"/>
        <v>18876.30069991467</v>
      </c>
    </row>
    <row r="24" spans="1:33" ht="12.75">
      <c r="A24" s="1" t="s">
        <v>20</v>
      </c>
      <c r="B24" s="26">
        <v>0.6138</v>
      </c>
      <c r="C24" s="27">
        <v>0.063</v>
      </c>
      <c r="D24" s="28">
        <v>0.1176</v>
      </c>
      <c r="E24" s="29">
        <v>0.0154</v>
      </c>
      <c r="F24" s="37">
        <f t="shared" si="0"/>
        <v>0.8098000000000001</v>
      </c>
      <c r="G24" s="16">
        <v>4.4197999999999995</v>
      </c>
      <c r="H24" s="5">
        <v>0.5313</v>
      </c>
      <c r="I24" s="13">
        <v>0</v>
      </c>
      <c r="J24" s="18">
        <v>1.9942999999999997</v>
      </c>
      <c r="K24" s="15">
        <v>0.4</v>
      </c>
      <c r="L24" s="23">
        <v>1.92</v>
      </c>
      <c r="M24" s="23">
        <v>3.6</v>
      </c>
      <c r="N24" s="24">
        <v>80.82012815527665</v>
      </c>
      <c r="O24" s="3">
        <v>0</v>
      </c>
      <c r="P24" s="8">
        <v>0</v>
      </c>
      <c r="Q24" s="26">
        <v>0.0315</v>
      </c>
      <c r="R24" s="27">
        <v>0.0931</v>
      </c>
      <c r="S24" s="28">
        <v>0</v>
      </c>
      <c r="T24" s="29">
        <v>0.2177</v>
      </c>
      <c r="U24" s="27">
        <v>0</v>
      </c>
      <c r="V24" s="28">
        <v>0</v>
      </c>
      <c r="W24" s="29">
        <v>0</v>
      </c>
      <c r="AA24" s="34">
        <f t="shared" si="1"/>
        <v>0.6874</v>
      </c>
      <c r="AB24" s="35">
        <f t="shared" si="2"/>
        <v>0.1176</v>
      </c>
      <c r="AC24" s="34">
        <f t="shared" si="3"/>
        <v>5.4651</v>
      </c>
      <c r="AD24" s="34">
        <f t="shared" si="4"/>
        <v>86.34012815527664</v>
      </c>
      <c r="AE24" s="35">
        <f t="shared" si="5"/>
        <v>2.2274</v>
      </c>
      <c r="AF24" s="33">
        <f t="shared" si="6"/>
        <v>0</v>
      </c>
      <c r="AG24" s="2">
        <f t="shared" si="7"/>
        <v>94.83762815527665</v>
      </c>
    </row>
    <row r="25" spans="1:33" ht="12.75">
      <c r="A25" s="1" t="s">
        <v>21</v>
      </c>
      <c r="B25" s="26">
        <v>1051.703</v>
      </c>
      <c r="C25" s="27">
        <v>33.705</v>
      </c>
      <c r="D25" s="28">
        <v>297.2211983620132</v>
      </c>
      <c r="E25" s="29">
        <v>280.25780163798674</v>
      </c>
      <c r="F25" s="37">
        <f t="shared" si="0"/>
        <v>1662.8869999999997</v>
      </c>
      <c r="G25" s="16">
        <v>1374.5577999999998</v>
      </c>
      <c r="H25" s="5">
        <v>165.2343</v>
      </c>
      <c r="I25" s="13">
        <v>231.85484204336984</v>
      </c>
      <c r="J25" s="18">
        <v>620.2272999999999</v>
      </c>
      <c r="K25" s="15">
        <v>43.1</v>
      </c>
      <c r="L25" s="23">
        <v>25.68</v>
      </c>
      <c r="M25" s="23">
        <v>213.6</v>
      </c>
      <c r="N25" s="24">
        <v>10058.863687396046</v>
      </c>
      <c r="O25" s="3">
        <v>12764</v>
      </c>
      <c r="P25" s="8">
        <v>293</v>
      </c>
      <c r="Q25" s="26">
        <v>1.26</v>
      </c>
      <c r="R25" s="27">
        <v>3.7239999999999998</v>
      </c>
      <c r="S25" s="28">
        <v>13.99078467513112</v>
      </c>
      <c r="T25" s="29">
        <v>8.707999999999998</v>
      </c>
      <c r="U25" s="27">
        <v>50.8508</v>
      </c>
      <c r="V25" s="28">
        <v>116.1034</v>
      </c>
      <c r="W25" s="29">
        <v>9.956800000000001</v>
      </c>
      <c r="X25" s="27">
        <v>18170</v>
      </c>
      <c r="Z25" s="32">
        <v>3118.3039003499994</v>
      </c>
      <c r="AA25" s="34">
        <f t="shared" si="1"/>
        <v>31187.5141</v>
      </c>
      <c r="AB25" s="35">
        <f t="shared" si="2"/>
        <v>952.1702250805142</v>
      </c>
      <c r="AC25" s="34">
        <f t="shared" si="3"/>
        <v>2470.6207999999997</v>
      </c>
      <c r="AD25" s="34">
        <f t="shared" si="4"/>
        <v>10298.143687396047</v>
      </c>
      <c r="AE25" s="35">
        <f t="shared" si="5"/>
        <v>919.1499016379867</v>
      </c>
      <c r="AF25" s="33">
        <f t="shared" si="6"/>
        <v>3118.3039003499994</v>
      </c>
      <c r="AG25" s="2">
        <f t="shared" si="7"/>
        <v>48945.902614464554</v>
      </c>
    </row>
    <row r="26" spans="1:33" ht="12.75">
      <c r="A26" s="1" t="s">
        <v>22</v>
      </c>
      <c r="B26" s="26">
        <v>0.3069</v>
      </c>
      <c r="C26" s="27">
        <v>0.0315</v>
      </c>
      <c r="D26" s="28">
        <v>0.0588</v>
      </c>
      <c r="E26" s="29">
        <v>0.0077</v>
      </c>
      <c r="F26" s="37">
        <f t="shared" si="0"/>
        <v>0.40490000000000004</v>
      </c>
      <c r="G26" s="16">
        <v>16.071999999999996</v>
      </c>
      <c r="H26" s="5">
        <v>1.9319999999999997</v>
      </c>
      <c r="I26" s="13">
        <v>2.70732</v>
      </c>
      <c r="J26" s="18">
        <v>7.252</v>
      </c>
      <c r="K26" s="15">
        <v>0.7</v>
      </c>
      <c r="L26" s="23">
        <v>0.42</v>
      </c>
      <c r="M26" s="23">
        <v>9.9</v>
      </c>
      <c r="N26" s="24">
        <v>316.3804075812607</v>
      </c>
      <c r="O26" s="3">
        <v>0</v>
      </c>
      <c r="P26" s="8">
        <v>0</v>
      </c>
      <c r="Q26" s="26">
        <v>0</v>
      </c>
      <c r="R26" s="27">
        <v>0</v>
      </c>
      <c r="S26" s="28">
        <v>0</v>
      </c>
      <c r="T26" s="29">
        <v>0</v>
      </c>
      <c r="U26" s="27">
        <v>0</v>
      </c>
      <c r="V26" s="28">
        <v>0</v>
      </c>
      <c r="W26" s="29">
        <v>0</v>
      </c>
      <c r="Z26" s="32">
        <v>4.164149999999999</v>
      </c>
      <c r="AA26" s="34">
        <f t="shared" si="1"/>
        <v>1.9634999999999998</v>
      </c>
      <c r="AB26" s="35">
        <f t="shared" si="2"/>
        <v>2.7661200000000004</v>
      </c>
      <c r="AC26" s="34">
        <f t="shared" si="3"/>
        <v>17.078899999999994</v>
      </c>
      <c r="AD26" s="34">
        <f t="shared" si="4"/>
        <v>326.7004075812607</v>
      </c>
      <c r="AE26" s="35">
        <f t="shared" si="5"/>
        <v>7.2597</v>
      </c>
      <c r="AF26" s="33">
        <f t="shared" si="6"/>
        <v>4.164149999999999</v>
      </c>
      <c r="AG26" s="2">
        <f t="shared" si="7"/>
        <v>359.9327775812607</v>
      </c>
    </row>
    <row r="27" spans="1:33" ht="12.75">
      <c r="A27" s="1" t="s">
        <v>23</v>
      </c>
      <c r="B27" s="26">
        <v>402.98900000000003</v>
      </c>
      <c r="C27" s="27">
        <v>12.915</v>
      </c>
      <c r="D27" s="28">
        <v>180.01140649504097</v>
      </c>
      <c r="E27" s="29">
        <v>41.26559350495899</v>
      </c>
      <c r="F27" s="37">
        <f t="shared" si="0"/>
        <v>637.181</v>
      </c>
      <c r="G27" s="16">
        <v>1781.1793999999998</v>
      </c>
      <c r="H27" s="5">
        <v>214.1139</v>
      </c>
      <c r="I27" s="13">
        <v>300.3072993225504</v>
      </c>
      <c r="J27" s="18">
        <v>803.7028999999999</v>
      </c>
      <c r="K27" s="15">
        <v>46.3</v>
      </c>
      <c r="L27" s="23">
        <v>38.04</v>
      </c>
      <c r="M27" s="23">
        <v>418.5</v>
      </c>
      <c r="N27" s="24">
        <v>20091.13704731271</v>
      </c>
      <c r="O27" s="3">
        <v>34690</v>
      </c>
      <c r="P27" s="8">
        <v>9783</v>
      </c>
      <c r="Q27" s="26">
        <v>4.787999999999999</v>
      </c>
      <c r="R27" s="27">
        <v>14.1512</v>
      </c>
      <c r="S27" s="28">
        <v>53.141123311119365</v>
      </c>
      <c r="T27" s="29">
        <v>33.090399999999995</v>
      </c>
      <c r="U27" s="27">
        <v>57.2572</v>
      </c>
      <c r="V27" s="28">
        <v>130.73059999999998</v>
      </c>
      <c r="W27" s="29">
        <v>11.2112</v>
      </c>
      <c r="Z27" s="32">
        <v>10632.6539140875</v>
      </c>
      <c r="AA27" s="34">
        <f t="shared" si="1"/>
        <v>34988.4373</v>
      </c>
      <c r="AB27" s="35">
        <f t="shared" si="2"/>
        <v>10447.190429128712</v>
      </c>
      <c r="AC27" s="34">
        <f t="shared" si="3"/>
        <v>2235.2563999999998</v>
      </c>
      <c r="AD27" s="34">
        <f t="shared" si="4"/>
        <v>20547.67704731271</v>
      </c>
      <c r="AE27" s="35">
        <f t="shared" si="5"/>
        <v>889.2700935049589</v>
      </c>
      <c r="AF27" s="33">
        <f t="shared" si="6"/>
        <v>10632.6539140875</v>
      </c>
      <c r="AG27" s="2">
        <f t="shared" si="7"/>
        <v>79740.48518403388</v>
      </c>
    </row>
    <row r="28" spans="1:33" ht="12.75">
      <c r="A28" s="1" t="s">
        <v>24</v>
      </c>
      <c r="B28" s="26">
        <v>287.9897</v>
      </c>
      <c r="C28" s="27">
        <v>9.2295</v>
      </c>
      <c r="D28" s="28">
        <v>109.26252519742519</v>
      </c>
      <c r="E28" s="29">
        <v>48.86957480257483</v>
      </c>
      <c r="F28" s="37">
        <f t="shared" si="0"/>
        <v>455.35130000000004</v>
      </c>
      <c r="G28" s="16">
        <v>719.2220000000001</v>
      </c>
      <c r="H28" s="5">
        <v>86.457</v>
      </c>
      <c r="I28" s="13">
        <v>121.23604067876168</v>
      </c>
      <c r="J28" s="18">
        <v>324.527</v>
      </c>
      <c r="K28" s="15">
        <v>16.5</v>
      </c>
      <c r="L28" s="23">
        <v>16.38</v>
      </c>
      <c r="M28" s="23">
        <v>245.4</v>
      </c>
      <c r="N28" s="24">
        <v>9829.120354093635</v>
      </c>
      <c r="O28" s="3">
        <v>15173</v>
      </c>
      <c r="P28" s="8">
        <v>5585</v>
      </c>
      <c r="Q28" s="26">
        <v>4.6305</v>
      </c>
      <c r="R28" s="27">
        <v>13.6857</v>
      </c>
      <c r="S28" s="28">
        <v>51.38247669311879</v>
      </c>
      <c r="T28" s="29">
        <v>32.00189999999999</v>
      </c>
      <c r="U28" s="27">
        <v>0</v>
      </c>
      <c r="V28" s="28">
        <v>0</v>
      </c>
      <c r="W28" s="29">
        <v>0</v>
      </c>
      <c r="Z28" s="32">
        <v>6834.0807879</v>
      </c>
      <c r="AA28" s="34">
        <f t="shared" si="1"/>
        <v>15282.3722</v>
      </c>
      <c r="AB28" s="35">
        <f t="shared" si="2"/>
        <v>5866.8810425693055</v>
      </c>
      <c r="AC28" s="34">
        <f t="shared" si="3"/>
        <v>1028.3422</v>
      </c>
      <c r="AD28" s="34">
        <f t="shared" si="4"/>
        <v>10090.900354093634</v>
      </c>
      <c r="AE28" s="35">
        <f t="shared" si="5"/>
        <v>405.3984748025748</v>
      </c>
      <c r="AF28" s="33">
        <f t="shared" si="6"/>
        <v>6834.0807879</v>
      </c>
      <c r="AG28" s="2">
        <f t="shared" si="7"/>
        <v>39507.97505936551</v>
      </c>
    </row>
    <row r="29" spans="1:33" ht="12.75">
      <c r="A29" s="1" t="s">
        <v>25</v>
      </c>
      <c r="B29" s="26">
        <v>0</v>
      </c>
      <c r="C29" s="27">
        <v>0</v>
      </c>
      <c r="D29" s="28">
        <v>0</v>
      </c>
      <c r="E29" s="29">
        <v>0</v>
      </c>
      <c r="F29" s="37">
        <f t="shared" si="0"/>
        <v>0</v>
      </c>
      <c r="G29" s="16">
        <v>22.099</v>
      </c>
      <c r="H29" s="5">
        <v>2.6565</v>
      </c>
      <c r="I29" s="13">
        <v>3.7225650000000003</v>
      </c>
      <c r="J29" s="18">
        <v>9.971499999999999</v>
      </c>
      <c r="K29" s="15">
        <v>0.3</v>
      </c>
      <c r="L29" s="23">
        <v>0.12</v>
      </c>
      <c r="M29" s="23">
        <v>2.1</v>
      </c>
      <c r="N29" s="24">
        <v>27.188036026199164</v>
      </c>
      <c r="O29" s="3">
        <v>0</v>
      </c>
      <c r="P29" s="8">
        <v>0</v>
      </c>
      <c r="Q29" s="26">
        <v>0</v>
      </c>
      <c r="R29" s="27">
        <v>0</v>
      </c>
      <c r="S29" s="28">
        <v>0</v>
      </c>
      <c r="T29" s="29">
        <v>0</v>
      </c>
      <c r="U29" s="27">
        <v>0</v>
      </c>
      <c r="V29" s="28">
        <v>0</v>
      </c>
      <c r="W29" s="29">
        <v>0</v>
      </c>
      <c r="AA29" s="34">
        <f t="shared" si="1"/>
        <v>2.6565</v>
      </c>
      <c r="AB29" s="35">
        <f t="shared" si="2"/>
        <v>3.7225650000000003</v>
      </c>
      <c r="AC29" s="34">
        <f t="shared" si="3"/>
        <v>22.399</v>
      </c>
      <c r="AD29" s="34">
        <f t="shared" si="4"/>
        <v>29.408036026199166</v>
      </c>
      <c r="AE29" s="35">
        <f t="shared" si="5"/>
        <v>9.971499999999999</v>
      </c>
      <c r="AF29" s="33">
        <f t="shared" si="6"/>
        <v>0</v>
      </c>
      <c r="AG29" s="2">
        <f t="shared" si="7"/>
        <v>68.15760102619916</v>
      </c>
    </row>
    <row r="30" spans="1:33" ht="12.75">
      <c r="A30" s="1" t="s">
        <v>26</v>
      </c>
      <c r="B30" s="26">
        <v>11.794800000000002</v>
      </c>
      <c r="C30" s="27">
        <v>0.378</v>
      </c>
      <c r="D30" s="28">
        <v>4.795674272076372</v>
      </c>
      <c r="E30" s="29">
        <v>1.6807257279236278</v>
      </c>
      <c r="F30" s="37">
        <f t="shared" si="0"/>
        <v>18.6492</v>
      </c>
      <c r="G30" s="16">
        <v>28.125999999999998</v>
      </c>
      <c r="H30" s="5">
        <v>3.381</v>
      </c>
      <c r="I30" s="13">
        <v>4.738874676404494</v>
      </c>
      <c r="J30" s="18">
        <v>12.690999999999999</v>
      </c>
      <c r="K30" s="15">
        <v>5.6</v>
      </c>
      <c r="L30" s="23">
        <v>1.5</v>
      </c>
      <c r="M30" s="23">
        <v>5.7</v>
      </c>
      <c r="N30" s="24">
        <v>3.848494659810559</v>
      </c>
      <c r="O30" s="3">
        <v>0</v>
      </c>
      <c r="P30" s="8">
        <v>0</v>
      </c>
      <c r="Q30" s="26">
        <v>0.1575</v>
      </c>
      <c r="R30" s="27">
        <v>0.46549999999999997</v>
      </c>
      <c r="S30" s="28">
        <v>1.7468924719101122</v>
      </c>
      <c r="T30" s="29">
        <v>1.0884999999999998</v>
      </c>
      <c r="U30" s="27">
        <v>1.6016000000000001</v>
      </c>
      <c r="V30" s="28">
        <v>3.6568</v>
      </c>
      <c r="W30" s="29">
        <v>0.3136</v>
      </c>
      <c r="AA30" s="34">
        <f t="shared" si="1"/>
        <v>5.8261</v>
      </c>
      <c r="AB30" s="35">
        <f t="shared" si="2"/>
        <v>14.938241420390979</v>
      </c>
      <c r="AC30" s="34">
        <f t="shared" si="3"/>
        <v>45.6783</v>
      </c>
      <c r="AD30" s="34">
        <f t="shared" si="4"/>
        <v>11.04849465981056</v>
      </c>
      <c r="AE30" s="35">
        <f t="shared" si="5"/>
        <v>15.773825727923628</v>
      </c>
      <c r="AF30" s="33">
        <f t="shared" si="6"/>
        <v>0</v>
      </c>
      <c r="AG30" s="2">
        <f t="shared" si="7"/>
        <v>93.26496180812515</v>
      </c>
    </row>
    <row r="31" spans="1:33" ht="12.75">
      <c r="A31" s="1" t="s">
        <v>27</v>
      </c>
      <c r="B31" s="26">
        <v>11.794800000000002</v>
      </c>
      <c r="C31" s="27">
        <v>0.378</v>
      </c>
      <c r="D31" s="28">
        <v>4.840680670391062</v>
      </c>
      <c r="E31" s="29">
        <v>1.6357193296089385</v>
      </c>
      <c r="F31" s="37">
        <f t="shared" si="0"/>
        <v>18.649200000000004</v>
      </c>
      <c r="G31" s="16">
        <v>40.9836</v>
      </c>
      <c r="H31" s="5">
        <v>4.9266</v>
      </c>
      <c r="I31" s="13">
        <v>6.911213616173942</v>
      </c>
      <c r="J31" s="18">
        <v>18.492599999999996</v>
      </c>
      <c r="K31" s="15">
        <v>0.5</v>
      </c>
      <c r="L31" s="23">
        <v>0.12</v>
      </c>
      <c r="M31" s="23">
        <v>0.9</v>
      </c>
      <c r="N31" s="24">
        <v>11.113317580366092</v>
      </c>
      <c r="O31" s="3">
        <v>0</v>
      </c>
      <c r="P31" s="8">
        <v>0</v>
      </c>
      <c r="Q31" s="26">
        <v>0.126</v>
      </c>
      <c r="R31" s="27">
        <v>0.3724</v>
      </c>
      <c r="S31" s="28">
        <v>1.3987275260011465</v>
      </c>
      <c r="T31" s="29">
        <v>0.8708</v>
      </c>
      <c r="U31" s="27">
        <v>0</v>
      </c>
      <c r="V31" s="28">
        <v>0</v>
      </c>
      <c r="W31" s="29">
        <v>0</v>
      </c>
      <c r="AA31" s="34">
        <f t="shared" si="1"/>
        <v>5.677</v>
      </c>
      <c r="AB31" s="35">
        <f t="shared" si="2"/>
        <v>13.15062181256615</v>
      </c>
      <c r="AC31" s="34">
        <f t="shared" si="3"/>
        <v>53.4044</v>
      </c>
      <c r="AD31" s="34">
        <f t="shared" si="4"/>
        <v>12.133317580366091</v>
      </c>
      <c r="AE31" s="35">
        <f t="shared" si="5"/>
        <v>20.999119329608934</v>
      </c>
      <c r="AF31" s="33">
        <f t="shared" si="6"/>
        <v>0</v>
      </c>
      <c r="AG31" s="2">
        <f t="shared" si="7"/>
        <v>105.36445872254119</v>
      </c>
    </row>
    <row r="32" spans="1:33" ht="12.75">
      <c r="A32" s="1" t="s">
        <v>28</v>
      </c>
      <c r="B32" s="26">
        <v>3.9316</v>
      </c>
      <c r="C32" s="27">
        <v>0.126</v>
      </c>
      <c r="D32" s="28">
        <v>0.8389724770642203</v>
      </c>
      <c r="E32" s="29">
        <v>1.3198275229357799</v>
      </c>
      <c r="F32" s="37">
        <f t="shared" si="0"/>
        <v>6.2164</v>
      </c>
      <c r="G32" s="16">
        <v>8.839599999999999</v>
      </c>
      <c r="H32" s="5">
        <v>1.0626</v>
      </c>
      <c r="I32" s="13">
        <v>1.4897914187092394</v>
      </c>
      <c r="J32" s="18">
        <v>3.9885999999999995</v>
      </c>
      <c r="K32" s="15">
        <v>0.4</v>
      </c>
      <c r="L32" s="23">
        <v>0.12</v>
      </c>
      <c r="M32" s="23">
        <v>1.5</v>
      </c>
      <c r="N32" s="24">
        <v>3.413598988903565</v>
      </c>
      <c r="O32" s="3">
        <v>0</v>
      </c>
      <c r="P32" s="8">
        <v>0</v>
      </c>
      <c r="Q32" s="26">
        <v>0.0945</v>
      </c>
      <c r="R32" s="27">
        <v>0.2793</v>
      </c>
      <c r="S32" s="28">
        <v>1.0484386623641306</v>
      </c>
      <c r="T32" s="29">
        <v>0.6531</v>
      </c>
      <c r="U32" s="27">
        <v>0</v>
      </c>
      <c r="V32" s="28">
        <v>0</v>
      </c>
      <c r="W32" s="29">
        <v>0</v>
      </c>
      <c r="AA32" s="34">
        <f t="shared" si="1"/>
        <v>1.4679000000000002</v>
      </c>
      <c r="AB32" s="35">
        <f t="shared" si="2"/>
        <v>3.37720255813759</v>
      </c>
      <c r="AC32" s="34">
        <f t="shared" si="3"/>
        <v>13.265699999999999</v>
      </c>
      <c r="AD32" s="34">
        <f t="shared" si="4"/>
        <v>5.033598988903566</v>
      </c>
      <c r="AE32" s="35">
        <f t="shared" si="5"/>
        <v>5.961527522935779</v>
      </c>
      <c r="AF32" s="33">
        <f t="shared" si="6"/>
        <v>0</v>
      </c>
      <c r="AG32" s="2">
        <f t="shared" si="7"/>
        <v>29.105929069976934</v>
      </c>
    </row>
    <row r="33" spans="1:33" ht="12.75">
      <c r="A33" s="1" t="s">
        <v>29</v>
      </c>
      <c r="B33" s="26">
        <v>5.897400000000001</v>
      </c>
      <c r="C33" s="27">
        <v>0.189</v>
      </c>
      <c r="D33" s="28">
        <v>3.1070455378695434</v>
      </c>
      <c r="E33" s="29">
        <v>0.13115446213045687</v>
      </c>
      <c r="F33" s="37">
        <f t="shared" si="0"/>
        <v>9.324600000000002</v>
      </c>
      <c r="G33" s="16">
        <v>478.142</v>
      </c>
      <c r="H33" s="5">
        <v>57.477</v>
      </c>
      <c r="I33" s="13">
        <v>80.57033803848407</v>
      </c>
      <c r="J33" s="18">
        <v>215.74699999999999</v>
      </c>
      <c r="K33" s="15">
        <v>51.7</v>
      </c>
      <c r="L33" s="23">
        <v>23.4</v>
      </c>
      <c r="M33" s="23">
        <v>69.9</v>
      </c>
      <c r="N33" s="24">
        <v>145.07344834656766</v>
      </c>
      <c r="O33" s="3">
        <v>4292</v>
      </c>
      <c r="P33" s="8">
        <v>7</v>
      </c>
      <c r="Q33" s="26">
        <v>2.2995</v>
      </c>
      <c r="R33" s="27">
        <v>6.7963</v>
      </c>
      <c r="S33" s="28">
        <v>25.50762771890638</v>
      </c>
      <c r="T33" s="29">
        <v>15.8921</v>
      </c>
      <c r="U33" s="27">
        <v>19.8198</v>
      </c>
      <c r="V33" s="28">
        <v>45.25289999999999</v>
      </c>
      <c r="W33" s="29">
        <v>3.8807999999999994</v>
      </c>
      <c r="AA33" s="34">
        <f t="shared" si="1"/>
        <v>4376.2821</v>
      </c>
      <c r="AB33" s="35">
        <f t="shared" si="2"/>
        <v>161.43791129525997</v>
      </c>
      <c r="AC33" s="34">
        <f t="shared" si="3"/>
        <v>538.0388999999999</v>
      </c>
      <c r="AD33" s="34">
        <f t="shared" si="4"/>
        <v>238.37344834656767</v>
      </c>
      <c r="AE33" s="35">
        <f t="shared" si="5"/>
        <v>235.65105446213045</v>
      </c>
      <c r="AF33" s="33">
        <f t="shared" si="6"/>
        <v>0</v>
      </c>
      <c r="AG33" s="2">
        <f t="shared" si="7"/>
        <v>5549.783414103958</v>
      </c>
    </row>
    <row r="34" spans="1:33" ht="12.75">
      <c r="A34" s="1" t="s">
        <v>30</v>
      </c>
      <c r="B34" s="26">
        <v>0</v>
      </c>
      <c r="C34" s="27">
        <v>0</v>
      </c>
      <c r="D34" s="28">
        <v>0</v>
      </c>
      <c r="E34" s="29">
        <v>0</v>
      </c>
      <c r="F34" s="37">
        <f t="shared" si="0"/>
        <v>0</v>
      </c>
      <c r="G34" s="16">
        <v>2.4108</v>
      </c>
      <c r="H34" s="5">
        <v>0.2898</v>
      </c>
      <c r="I34" s="13">
        <v>0</v>
      </c>
      <c r="J34" s="18">
        <v>1.0877999999999999</v>
      </c>
      <c r="K34" s="15">
        <v>0</v>
      </c>
      <c r="L34" s="23">
        <v>0</v>
      </c>
      <c r="M34" s="23">
        <v>0</v>
      </c>
      <c r="N34" s="24">
        <v>5.819833329348287</v>
      </c>
      <c r="O34" s="3">
        <v>0</v>
      </c>
      <c r="P34" s="8">
        <v>0</v>
      </c>
      <c r="Q34" s="26">
        <v>0</v>
      </c>
      <c r="R34" s="27">
        <v>0</v>
      </c>
      <c r="S34" s="28">
        <v>0</v>
      </c>
      <c r="T34" s="29">
        <v>0</v>
      </c>
      <c r="U34" s="27">
        <v>0</v>
      </c>
      <c r="V34" s="28">
        <v>0</v>
      </c>
      <c r="W34" s="29">
        <v>0</v>
      </c>
      <c r="AA34" s="34">
        <f t="shared" si="1"/>
        <v>0.2898</v>
      </c>
      <c r="AB34" s="35">
        <f t="shared" si="2"/>
        <v>0</v>
      </c>
      <c r="AC34" s="34">
        <f t="shared" si="3"/>
        <v>2.4108</v>
      </c>
      <c r="AD34" s="34">
        <f t="shared" si="4"/>
        <v>5.819833329348287</v>
      </c>
      <c r="AE34" s="35">
        <f t="shared" si="5"/>
        <v>1.0877999999999999</v>
      </c>
      <c r="AF34" s="33">
        <f t="shared" si="6"/>
        <v>0</v>
      </c>
      <c r="AG34" s="2">
        <f t="shared" si="7"/>
        <v>9.608233329348288</v>
      </c>
    </row>
    <row r="35" spans="1:33" ht="12.75">
      <c r="A35" s="1" t="s">
        <v>31</v>
      </c>
      <c r="B35" s="26">
        <v>28.504100000000005</v>
      </c>
      <c r="C35" s="27">
        <v>0.9134999999999999</v>
      </c>
      <c r="D35" s="28">
        <v>13.32757907497406</v>
      </c>
      <c r="E35" s="29">
        <v>2.3237209250259374</v>
      </c>
      <c r="F35" s="37">
        <f t="shared" si="0"/>
        <v>45.0689</v>
      </c>
      <c r="G35" s="16">
        <v>54.6448</v>
      </c>
      <c r="H35" s="5">
        <v>6.5687999999999995</v>
      </c>
      <c r="I35" s="13">
        <v>9.224438451410393</v>
      </c>
      <c r="J35" s="18">
        <v>24.656799999999997</v>
      </c>
      <c r="K35" s="15">
        <v>1.7</v>
      </c>
      <c r="L35" s="23">
        <v>0.66</v>
      </c>
      <c r="M35" s="23">
        <v>4.5</v>
      </c>
      <c r="N35" s="24">
        <v>22.265994032010543</v>
      </c>
      <c r="O35" s="3">
        <v>0</v>
      </c>
      <c r="P35" s="8">
        <v>0</v>
      </c>
      <c r="Q35" s="26">
        <v>0.0945</v>
      </c>
      <c r="R35" s="27">
        <v>0.2793</v>
      </c>
      <c r="S35" s="28">
        <v>1.0501256564156947</v>
      </c>
      <c r="T35" s="29">
        <v>0.6531</v>
      </c>
      <c r="U35" s="27">
        <v>0.20020000000000002</v>
      </c>
      <c r="V35" s="28">
        <v>0.45710000000000006</v>
      </c>
      <c r="W35" s="29">
        <v>0.0392</v>
      </c>
      <c r="AA35" s="34">
        <f t="shared" si="1"/>
        <v>7.961799999999999</v>
      </c>
      <c r="AB35" s="35">
        <f t="shared" si="2"/>
        <v>24.05924318280015</v>
      </c>
      <c r="AC35" s="34">
        <f t="shared" si="3"/>
        <v>84.9434</v>
      </c>
      <c r="AD35" s="34">
        <f t="shared" si="4"/>
        <v>27.425994032010543</v>
      </c>
      <c r="AE35" s="35">
        <f t="shared" si="5"/>
        <v>27.672820925025935</v>
      </c>
      <c r="AF35" s="33">
        <f t="shared" si="6"/>
        <v>0</v>
      </c>
      <c r="AG35" s="2">
        <f t="shared" si="7"/>
        <v>172.06325813983665</v>
      </c>
    </row>
    <row r="36" spans="6:14" ht="12.75">
      <c r="F36" s="11"/>
      <c r="N36" s="24">
        <v>119450.61677729001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 UMA</dc:creator>
  <cp:keywords/>
  <dc:description/>
  <cp:lastModifiedBy>R UMA</cp:lastModifiedBy>
  <cp:lastPrinted>2004-07-02T08:17:52Z</cp:lastPrinted>
  <dcterms:created xsi:type="dcterms:W3CDTF">2004-07-02T03:59:24Z</dcterms:created>
  <dcterms:modified xsi:type="dcterms:W3CDTF">2004-07-05T05:33:43Z</dcterms:modified>
  <cp:category/>
  <cp:version/>
  <cp:contentType/>
  <cp:contentStatus/>
</cp:coreProperties>
</file>